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blicazioni Sito Internet\CAPACITA' DI TRASPORTO A.T. 2022-2023\"/>
    </mc:Choice>
  </mc:AlternateContent>
  <xr:revisionPtr revIDLastSave="0" documentId="13_ncr:1_{A11A1DA9-56EC-4D93-8FDA-2BDE7D3CA18C}" xr6:coauthVersionLast="36" xr6:coauthVersionMax="36" xr10:uidLastSave="{00000000-0000-0000-0000-000000000000}"/>
  <bookViews>
    <workbookView xWindow="480" yWindow="120" windowWidth="22560" windowHeight="9075" xr2:uid="{00000000-000D-0000-FFFF-FFFF00000000}"/>
  </bookViews>
  <sheets>
    <sheet name="PdR 31_07_202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'PdR 31_07_2023'!$A$4:$S$305</definedName>
    <definedName name="A" localSheetId="0">#REF!</definedName>
    <definedName name="A">#REF!</definedName>
    <definedName name="_xlnm.Print_Area" localSheetId="0">'PdR 31_07_2023'!$A$1:$S$307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[1]master!#REF!</definedName>
    <definedName name="CIC">[1]master!#REF!</definedName>
    <definedName name="clienti" localSheetId="0">#REF!</definedName>
    <definedName name="clienti">#REF!</definedName>
    <definedName name="Coeff._Cons" localSheetId="0">[1]Import!#REF!</definedName>
    <definedName name="Coeff._Cons">[1]Import!#REF!</definedName>
    <definedName name="Cons_Collalto" localSheetId="0">[1]Import!#REF!</definedName>
    <definedName name="Cons_Collalto">[1]Import!#REF!</definedName>
    <definedName name="Cons_Collalto38100" localSheetId="0">[1]Import!#REF!</definedName>
    <definedName name="Cons_Collalto38100">[1]Import!#REF!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[1]master!$R$4:$T$17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[1]Import!#REF!</definedName>
    <definedName name="Imm_Tarvisio">[1]Import!#REF!</definedName>
    <definedName name="Imm_Tarvisio38100" localSheetId="0">[1]Import!#REF!</definedName>
    <definedName name="Imm_Tarvisio38100">[1]Import!#REF!</definedName>
    <definedName name="Immessi" localSheetId="0">#REF!</definedName>
    <definedName name="Immessi">#REF!</definedName>
    <definedName name="maxst" localSheetId="0">[1]bilancio!#REF!</definedName>
    <definedName name="maxst">[1]bilancio!#REF!</definedName>
    <definedName name="Mese">[1]master!$B$5</definedName>
    <definedName name="Mesi">[1]master!$Q$4:$Q$17</definedName>
    <definedName name="n_giorni" localSheetId="0">[1]Import!#REF!</definedName>
    <definedName name="n_giorni">[1]Import!#REF!</definedName>
    <definedName name="Pcs_Cons" localSheetId="0">[1]Import!#REF!</definedName>
    <definedName name="Pcs_Cons">[1]Import!#REF!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[1]master!#REF!</definedName>
    <definedName name="primomese">[1]master!#REF!</definedName>
    <definedName name="query" localSheetId="0">#REF!</definedName>
    <definedName name="query">#REF!</definedName>
    <definedName name="Ric_forfait" localSheetId="0">[1]Import!#REF!</definedName>
    <definedName name="Ric_forfait">[1]Import!#REF!</definedName>
    <definedName name="Ricons_Collalto" localSheetId="0">[1]Import!#REF!</definedName>
    <definedName name="Ricons_Collalto">[1]Import!#REF!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31_07_2023'!$4:$4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[3]SCHEDULING_AGGREGATO_GJ!$O$4:$S$4,[3]SCHEDULING_AGGREGATO_GJ!$D$7:$T$15</definedName>
    <definedName name="VARIABILI">[4]SCHEDULING_AGGREGATO_GJ!$O$4:$S$4,[4]SCHEDULING_AGGREGATO_GJ!$D$7:$T$15</definedName>
    <definedName name="VARIABILI2">[5]SCHEDULING_AGGREGATO_GJ!$O$4:$S$4,[5]SCHEDULING_AGGREGATO_GJ!$D$7:$T$15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calcId="191029"/>
</workbook>
</file>

<file path=xl/calcChain.xml><?xml version="1.0" encoding="utf-8"?>
<calcChain xmlns="http://schemas.openxmlformats.org/spreadsheetml/2006/main">
  <c r="P30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6" i="1"/>
  <c r="P5" i="1"/>
  <c r="O306" i="1"/>
  <c r="Q306" i="1" s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5" i="1"/>
  <c r="Q5" i="1" l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</calcChain>
</file>

<file path=xl/sharedStrings.xml><?xml version="1.0" encoding="utf-8"?>
<sst xmlns="http://schemas.openxmlformats.org/spreadsheetml/2006/main" count="2459" uniqueCount="864">
  <si>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</si>
  <si>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</si>
  <si>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</si>
  <si>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</si>
  <si>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</si>
  <si>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</si>
  <si>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</si>
  <si>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</si>
  <si>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</si>
  <si>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</si>
  <si>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</si>
  <si>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</si>
  <si>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</si>
  <si>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</si>
  <si>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</si>
  <si>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</si>
  <si>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</si>
  <si>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</si>
  <si>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</si>
  <si>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</si>
  <si>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</si>
  <si>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</si>
  <si>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</si>
  <si>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</si>
  <si>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</si>
  <si>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</si>
  <si>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</si>
  <si>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</si>
  <si>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</si>
  <si>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</si>
  <si>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</si>
  <si>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</si>
  <si>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</si>
  <si>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</si>
  <si>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</si>
  <si>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</si>
  <si>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</si>
  <si>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</si>
  <si>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</si>
  <si>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</si>
  <si>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</si>
  <si>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</si>
  <si>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</si>
  <si>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</si>
  <si>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</si>
  <si>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</si>
  <si>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</si>
  <si>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</si>
  <si>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</si>
  <si>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</si>
  <si>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</si>
  <si>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</si>
  <si>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</si>
  <si>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CEL00000200DA</t>
  </si>
  <si>
    <t>60
40</t>
  </si>
  <si>
    <t>15,9
12,1</t>
  </si>
  <si>
    <t>CASTELLALTO</t>
  </si>
  <si>
    <t>CEL00000204D</t>
  </si>
  <si>
    <t>00000204</t>
  </si>
  <si>
    <t>INDUSTRIALE</t>
  </si>
  <si>
    <t>CEL00000210DA</t>
  </si>
  <si>
    <t>40
60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</si>
  <si>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</si>
  <si>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</si>
  <si>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</si>
  <si>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</si>
  <si>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</si>
  <si>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</si>
  <si>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</si>
  <si>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</si>
  <si>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</si>
  <si>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</si>
  <si>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</si>
  <si>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</si>
  <si>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</si>
  <si>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</si>
  <si>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</si>
  <si>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</si>
  <si>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</si>
  <si>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</si>
  <si>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</si>
  <si>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</si>
  <si>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</si>
  <si>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</si>
  <si>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</si>
  <si>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</si>
  <si>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</si>
  <si>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</si>
  <si>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</si>
  <si>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</si>
  <si>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</si>
  <si>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</si>
  <si>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</si>
  <si>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</si>
  <si>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</si>
  <si>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</si>
  <si>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</si>
  <si>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</si>
  <si>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</si>
  <si>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</si>
  <si>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</si>
  <si>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</si>
  <si>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</si>
  <si>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</si>
  <si>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</si>
  <si>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</si>
  <si>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</si>
  <si>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</si>
  <si>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</si>
  <si>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</si>
  <si>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</si>
  <si>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</si>
  <si>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</si>
  <si>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</si>
  <si>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</si>
  <si>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</si>
  <si>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</si>
  <si>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</si>
  <si>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</si>
  <si>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</si>
  <si>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</si>
  <si>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</si>
  <si>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</si>
  <si>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</si>
  <si>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</si>
  <si>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</si>
  <si>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</si>
  <si>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</si>
  <si>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</si>
  <si>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</si>
  <si>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</si>
  <si>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</si>
  <si>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</si>
  <si>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</si>
  <si>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</si>
  <si>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</si>
  <si>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</si>
  <si>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</si>
  <si>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</si>
  <si>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</si>
  <si>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</si>
  <si>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</si>
  <si>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</si>
  <si>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</si>
  <si>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</si>
  <si>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</si>
  <si>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</si>
  <si>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</si>
  <si>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</si>
  <si>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</si>
  <si>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</si>
  <si>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</si>
  <si>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</si>
  <si>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</si>
  <si>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</si>
  <si>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</si>
  <si>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</si>
  <si>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</si>
  <si>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</si>
  <si>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</si>
  <si>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</si>
  <si>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</si>
  <si>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</si>
  <si>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</si>
  <si>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</si>
  <si>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</si>
  <si>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</si>
  <si>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</si>
  <si>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</si>
  <si>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</si>
  <si>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</si>
  <si>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</si>
  <si>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</si>
  <si>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</si>
  <si>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</si>
  <si>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</si>
  <si>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</si>
  <si>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</si>
  <si>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</si>
  <si>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</si>
  <si>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</si>
  <si>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</si>
  <si>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</si>
  <si>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</si>
  <si>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</si>
  <si>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</si>
  <si>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</si>
  <si>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</si>
  <si>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</si>
  <si>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</si>
  <si>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</si>
  <si>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</si>
  <si>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</si>
  <si>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</si>
  <si>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</si>
  <si>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</si>
  <si>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</si>
  <si>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</si>
  <si>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</si>
  <si>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</si>
  <si>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</si>
  <si>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</si>
  <si>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</si>
  <si>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</si>
  <si>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</si>
  <si>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</si>
  <si>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</si>
  <si>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</si>
  <si>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</si>
  <si>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</si>
  <si>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</si>
  <si>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</si>
  <si>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</si>
  <si>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</si>
  <si>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</si>
  <si>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</si>
  <si>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</si>
  <si>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</si>
  <si>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</si>
  <si>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</si>
  <si>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</si>
  <si>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</si>
  <si>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</si>
  <si>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</si>
  <si>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</si>
  <si>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</si>
  <si>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</si>
  <si>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</si>
  <si>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</si>
  <si>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</si>
  <si>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</si>
  <si>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</si>
  <si>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</si>
  <si>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</si>
  <si>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</si>
  <si>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</si>
  <si>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</si>
  <si>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</si>
  <si>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</si>
  <si>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</si>
  <si>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</si>
  <si>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</si>
  <si>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</si>
  <si>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</si>
  <si>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</si>
  <si>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</si>
  <si>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</si>
  <si>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</si>
  <si>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</si>
  <si>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</si>
  <si>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</si>
  <si>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</si>
  <si>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</si>
  <si>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</si>
  <si>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</si>
  <si>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</si>
  <si>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</si>
  <si>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</si>
  <si>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</si>
  <si>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</si>
  <si>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</si>
  <si>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</si>
  <si>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</si>
  <si>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</si>
  <si>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</si>
  <si>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</si>
  <si>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</si>
  <si>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</si>
  <si>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</si>
  <si>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</si>
  <si>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</si>
  <si>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</si>
  <si>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</si>
  <si>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</si>
  <si>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</si>
  <si>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</si>
  <si>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</si>
  <si>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</si>
  <si>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</si>
  <si>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</si>
  <si>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</si>
  <si>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</si>
  <si>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</si>
  <si>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</si>
  <si>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</si>
  <si>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</si>
  <si>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</si>
  <si>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</si>
  <si>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</si>
  <si>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</si>
  <si>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</si>
  <si>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</si>
  <si>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</si>
  <si>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</si>
  <si>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</si>
  <si>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</si>
  <si>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</si>
  <si>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</si>
  <si>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</si>
  <si>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</si>
  <si>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</si>
  <si>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</si>
  <si>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</si>
  <si>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</si>
  <si>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</si>
  <si>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</si>
  <si>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</si>
  <si>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</si>
  <si>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</si>
  <si>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</si>
  <si>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</si>
  <si>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</si>
  <si>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</si>
  <si>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</si>
  <si>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</si>
  <si>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</si>
  <si>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</si>
  <si>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</si>
  <si>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</si>
  <si>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</si>
  <si>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</si>
  <si>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</si>
  <si>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</si>
  <si>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</si>
  <si>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</si>
  <si>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</si>
  <si>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</si>
  <si>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</si>
  <si>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</si>
  <si>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</si>
  <si>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</si>
  <si>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</si>
  <si>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</si>
  <si>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</si>
  <si>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</si>
  <si>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</si>
  <si>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</si>
  <si>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</si>
  <si>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</si>
  <si>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</si>
  <si>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</si>
  <si>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</si>
  <si>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</si>
  <si>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</si>
  <si>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</si>
  <si>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</si>
  <si>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</si>
  <si>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</si>
  <si>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</si>
  <si>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</si>
  <si>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</si>
  <si>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</si>
  <si>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</si>
  <si>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</si>
  <si>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</si>
  <si>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</si>
  <si>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</si>
  <si>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</si>
  <si>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</si>
  <si>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</si>
  <si>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</si>
  <si>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</si>
  <si>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</si>
  <si>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</si>
  <si>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</si>
  <si>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</si>
  <si>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</si>
  <si>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</si>
  <si>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</si>
  <si>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</si>
  <si>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</si>
  <si>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</si>
  <si>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</si>
  <si>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</si>
  <si>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</si>
  <si>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</si>
  <si>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</si>
  <si>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</si>
  <si>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</si>
  <si>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</si>
  <si>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</si>
  <si>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</si>
  <si>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</si>
  <si>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</si>
  <si>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</si>
  <si>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</si>
  <si>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</si>
  <si>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</si>
  <si>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</si>
  <si>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</si>
  <si>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</si>
  <si>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</si>
  <si>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</si>
  <si>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</si>
  <si>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</si>
  <si>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</si>
  <si>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</si>
  <si>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</si>
  <si>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</si>
  <si>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</si>
  <si>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</si>
  <si>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</si>
  <si>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</si>
  <si>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</si>
  <si>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</si>
  <si>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</si>
  <si>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</si>
  <si>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</si>
  <si>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</si>
  <si>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</si>
  <si>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</si>
  <si>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</si>
  <si>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</si>
  <si>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</si>
  <si>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</si>
  <si>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</si>
  <si>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</si>
  <si>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</si>
  <si>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</si>
  <si>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</si>
  <si>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</si>
  <si>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</si>
  <si>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</si>
  <si>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</si>
  <si>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</si>
  <si>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</si>
  <si>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</si>
  <si>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</si>
  <si>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</si>
  <si>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</si>
  <si>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</si>
  <si>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</si>
  <si>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</si>
  <si>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SGM00000330D</t>
  </si>
  <si>
    <t>00000330</t>
  </si>
  <si>
    <t>SGM00000331D</t>
  </si>
  <si>
    <t>00000331</t>
  </si>
  <si>
    <t>SGM00000369D</t>
  </si>
  <si>
    <t>SANT'AGAPITO</t>
  </si>
  <si>
    <t>SGM00000370D</t>
  </si>
  <si>
    <t>00000370</t>
  </si>
  <si>
    <t>SGM00000371D</t>
  </si>
  <si>
    <t>00000371</t>
  </si>
  <si>
    <t>SGM00000372D</t>
  </si>
  <si>
    <t>SGM00000373D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</si>
  <si>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</si>
  <si>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</si>
  <si>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</si>
  <si>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</si>
  <si>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</si>
  <si>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</si>
  <si>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</si>
  <si>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</si>
  <si>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</si>
  <si>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</si>
  <si>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</si>
  <si>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</si>
  <si>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</si>
  <si>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</si>
  <si>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</si>
  <si>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</si>
  <si>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</si>
  <si>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</si>
  <si>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</si>
  <si>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</si>
  <si>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</si>
  <si>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</si>
  <si>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</si>
  <si>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</si>
  <si>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</si>
  <si>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</si>
  <si>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</si>
  <si>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</si>
  <si>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</si>
  <si>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</si>
  <si>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</si>
  <si>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</si>
  <si>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</si>
  <si>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</si>
  <si>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</si>
  <si>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</si>
  <si>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</si>
  <si>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</si>
  <si>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</si>
  <si>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</si>
  <si>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</si>
  <si>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</si>
  <si>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</si>
  <si>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</si>
  <si>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</si>
  <si>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</si>
  <si>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</si>
  <si>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</si>
  <si>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</si>
  <si>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</si>
  <si>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</si>
  <si>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</si>
  <si>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</si>
  <si>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</si>
  <si>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</si>
  <si>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</si>
  <si>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</si>
  <si>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</si>
  <si>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</si>
  <si>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</si>
  <si>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GUARDIALFIERA</t>
  </si>
  <si>
    <t>SGM00000413D</t>
  </si>
  <si>
    <t>00000413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</si>
  <si>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</si>
  <si>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</si>
  <si>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</si>
  <si>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</si>
  <si>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</si>
  <si>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</si>
  <si>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</si>
  <si>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</si>
  <si>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</si>
  <si>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</si>
  <si>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</si>
  <si>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</si>
  <si>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</si>
  <si>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</si>
  <si>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</si>
  <si>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</si>
  <si>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</si>
  <si>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</si>
  <si>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</si>
  <si>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</si>
  <si>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</si>
  <si>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</si>
  <si>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</si>
  <si>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</si>
  <si>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</si>
  <si>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</si>
  <si>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</si>
  <si>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</si>
  <si>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</si>
  <si>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</si>
  <si>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</si>
  <si>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</si>
  <si>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</si>
  <si>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</si>
  <si>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</si>
  <si>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</si>
  <si>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</si>
  <si>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</si>
  <si>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</si>
  <si>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</si>
  <si>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</si>
  <si>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</si>
  <si>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</si>
  <si>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</si>
  <si>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</si>
  <si>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</si>
  <si>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</si>
  <si>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</si>
  <si>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</si>
  <si>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</si>
  <si>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</si>
  <si>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</si>
  <si>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</si>
  <si>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</si>
  <si>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</si>
  <si>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</si>
  <si>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</si>
  <si>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</si>
  <si>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</si>
  <si>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</si>
  <si>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</si>
  <si>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</si>
  <si>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</si>
  <si>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</si>
  <si>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</si>
  <si>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</si>
  <si>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</si>
  <si>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</si>
  <si>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</si>
  <si>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</si>
  <si>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</si>
  <si>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</si>
  <si>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</si>
  <si>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</si>
  <si>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</si>
  <si>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</si>
  <si>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</si>
  <si>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</si>
  <si>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</si>
  <si>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</si>
  <si>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</si>
  <si>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</si>
  <si>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</si>
  <si>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</si>
  <si>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</si>
  <si>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</si>
  <si>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</si>
  <si>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</si>
  <si>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</si>
  <si>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</si>
  <si>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</si>
  <si>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</si>
  <si>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</si>
  <si>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</si>
  <si>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</si>
  <si>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</si>
  <si>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</si>
  <si>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</si>
  <si>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</si>
  <si>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</si>
  <si>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</si>
  <si>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</si>
  <si>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</si>
  <si>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</si>
  <si>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</si>
  <si>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</si>
  <si>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</si>
  <si>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</si>
  <si>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</si>
  <si>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</si>
  <si>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</si>
  <si>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</si>
  <si>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</si>
  <si>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</si>
  <si>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</si>
  <si>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</si>
  <si>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</si>
  <si>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</si>
  <si>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</si>
  <si>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</si>
  <si>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</si>
  <si>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</si>
  <si>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</si>
  <si>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</si>
  <si>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</si>
  <si>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</si>
  <si>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</si>
  <si>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</si>
  <si>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</si>
  <si>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</si>
  <si>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</si>
  <si>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</si>
  <si>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</si>
  <si>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</si>
  <si>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</si>
  <si>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</si>
  <si>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</si>
  <si>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</si>
  <si>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</si>
  <si>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</si>
  <si>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</si>
  <si>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</si>
  <si>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</si>
  <si>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</si>
  <si>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</si>
  <si>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</si>
  <si>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</si>
  <si>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</si>
  <si>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</si>
  <si>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</si>
  <si>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</si>
  <si>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</si>
  <si>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</si>
  <si>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</si>
  <si>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</si>
  <si>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</si>
  <si>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</si>
  <si>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</si>
  <si>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</si>
  <si>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</si>
  <si>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</si>
  <si>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</si>
  <si>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</si>
  <si>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</si>
  <si>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</si>
  <si>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</si>
  <si>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</si>
  <si>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</si>
  <si>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Discato in data 28/04/2015</t>
  </si>
  <si>
    <t>Discato in data 21/07/2014</t>
  </si>
  <si>
    <t>Discato in data 20/12/2013 da FdT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</si>
  <si>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</si>
  <si>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</si>
  <si>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</si>
  <si>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</si>
  <si>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</si>
  <si>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</si>
  <si>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</si>
  <si>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</si>
  <si>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</si>
  <si>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</si>
  <si>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</si>
  <si>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</si>
  <si>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</si>
  <si>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</si>
  <si>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</si>
  <si>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</si>
  <si>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</si>
  <si>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</si>
  <si>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</si>
  <si>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</si>
  <si>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</si>
  <si>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</si>
  <si>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</si>
  <si>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</si>
  <si>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t>CAPACITA'
di TRASPORTO
(Sm³/g)
(A)</t>
  </si>
  <si>
    <t>CAPACITA'
CONFERITA
(Sm³/g)
(B)</t>
  </si>
  <si>
    <t>CAPACITA'
DISPONIBILE
(Sm³/g)
(A-B)</t>
  </si>
  <si>
    <t>DATA DISPONIBILITA' CAPACITA' DI TRASPORTO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</si>
  <si>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CAPACITA' E CARATTERISTICHE</t>
    </r>
  </si>
  <si>
    <t>0000010100000102</t>
  </si>
  <si>
    <t>0000010600000110</t>
  </si>
  <si>
    <t>0000020000000409</t>
  </si>
  <si>
    <t>0000031100400310</t>
  </si>
  <si>
    <t>0000011600400116</t>
  </si>
  <si>
    <t>0000100000001100000012000000130000001500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</si>
  <si>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</si>
  <si>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</si>
  <si>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</si>
  <si>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</si>
  <si>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</si>
  <si>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</si>
  <si>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</si>
  <si>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</si>
  <si>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</si>
  <si>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</si>
  <si>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</si>
  <si>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</si>
  <si>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</si>
  <si>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</si>
  <si>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</si>
  <si>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18/05/2017</t>
  </si>
  <si>
    <t>Discato in data 04/07/2017 per incendio</t>
  </si>
  <si>
    <t>Discato in data 28/08/2017</t>
  </si>
  <si>
    <t>Discato in data 29/08/2017</t>
  </si>
  <si>
    <t>Discato in data 29/09/2017</t>
  </si>
  <si>
    <t>SGM00700517D</t>
  </si>
  <si>
    <t>00700517</t>
  </si>
  <si>
    <t>Avviato in data 17/01/2018</t>
  </si>
  <si>
    <t>SGM00400509D</t>
  </si>
  <si>
    <t>00400509</t>
  </si>
  <si>
    <t>Aperto in data 12/03/2018</t>
  </si>
  <si>
    <t>Discato in data 29/03/2018</t>
  </si>
  <si>
    <t>00000315</t>
  </si>
  <si>
    <t>Discato re.mi 00000310 il giorno 22/05/2018</t>
  </si>
  <si>
    <t>COL00001600D</t>
  </si>
  <si>
    <t>00001600</t>
  </si>
  <si>
    <t>MONTEBELLUNA</t>
  </si>
  <si>
    <t>Discato in data 25/06/2018</t>
  </si>
  <si>
    <t>Avviato in data 30/08/2018</t>
  </si>
  <si>
    <t>Discato in data 25/02/2019</t>
  </si>
  <si>
    <t>CEL00400511D</t>
  </si>
  <si>
    <t>00400511</t>
  </si>
  <si>
    <t>Avviato in data 28/02/2019</t>
  </si>
  <si>
    <t>Discato in data 08/04/2019</t>
  </si>
  <si>
    <t>Discato in data 09/05/2019</t>
  </si>
  <si>
    <t>CEL00400512D</t>
  </si>
  <si>
    <t>00400512</t>
  </si>
  <si>
    <t>Avviato in data 08/08/2019</t>
  </si>
  <si>
    <t>D</t>
  </si>
  <si>
    <t>E</t>
  </si>
  <si>
    <t>C</t>
  </si>
  <si>
    <t>ID Regione Climatica</t>
  </si>
  <si>
    <t>Regione Climatica</t>
  </si>
  <si>
    <t>24</t>
  </si>
  <si>
    <t>21</t>
  </si>
  <si>
    <t>27</t>
  </si>
  <si>
    <t>20</t>
  </si>
  <si>
    <t>23</t>
  </si>
  <si>
    <t>15</t>
  </si>
  <si>
    <t>22</t>
  </si>
  <si>
    <t>SGM00700518D</t>
  </si>
  <si>
    <t>00700518</t>
  </si>
  <si>
    <t>DURONIA</t>
  </si>
  <si>
    <t>RETE DI DISTRIBUZIONE - IN DEROGA</t>
  </si>
  <si>
    <t>Avviato in data 01/01/2020</t>
  </si>
  <si>
    <t>SGM00400510D</t>
  </si>
  <si>
    <t>00400510</t>
  </si>
  <si>
    <t>Avviato in data 29/12/2014</t>
  </si>
  <si>
    <t>Avviato in data 30/11/2017</t>
  </si>
  <si>
    <t xml:space="preserve">
Discato in data 07/05/2018</t>
  </si>
  <si>
    <t>Avviato in data 27/05/2015</t>
  </si>
  <si>
    <t>Avviato in data 04/10/2016</t>
  </si>
  <si>
    <t xml:space="preserve">
Discato in data 29/05/2019</t>
  </si>
  <si>
    <t>Aperto in data 23/01/2020</t>
  </si>
  <si>
    <t>Avviato in data 12/02/2020</t>
  </si>
  <si>
    <t>SGM00400513D</t>
  </si>
  <si>
    <t>00400513</t>
  </si>
  <si>
    <t>Aperto in data 01/04/2020</t>
  </si>
  <si>
    <t>Discato in data 21/10/2020</t>
  </si>
  <si>
    <t>SOR</t>
  </si>
  <si>
    <t>CEN</t>
  </si>
  <si>
    <t>SOC</t>
  </si>
  <si>
    <t>NOR</t>
  </si>
  <si>
    <t>MER</t>
  </si>
  <si>
    <t>Discato in data 11/01/2021</t>
  </si>
  <si>
    <t>SGM00400514D</t>
  </si>
  <si>
    <t>00400514</t>
  </si>
  <si>
    <t>Avviato in data 23/03/2021</t>
  </si>
  <si>
    <t>CEL00400352D</t>
  </si>
  <si>
    <t>00400352</t>
  </si>
  <si>
    <t>Avviato in data 12/04/2021</t>
  </si>
  <si>
    <t>Discato in data 14/05/2021</t>
  </si>
  <si>
    <t>CEL00000118DA</t>
  </si>
  <si>
    <t>000002100000020300000211</t>
  </si>
  <si>
    <t>CASTEL DI LAMA
OFFIDA</t>
  </si>
  <si>
    <t>BASCIANO
CASTELLALTO
MONTORIO AL VOMANO
CELLINO ATTANASIO</t>
  </si>
  <si>
    <t>Discato in data 28/09/2021</t>
  </si>
  <si>
    <t>SGM00400353D</t>
  </si>
  <si>
    <t>SGM00400355D</t>
  </si>
  <si>
    <t>SGM00700519D</t>
  </si>
  <si>
    <t>00400353</t>
  </si>
  <si>
    <t>00400355</t>
  </si>
  <si>
    <t>00700519</t>
  </si>
  <si>
    <t>Aperto in data 11/10/2021</t>
  </si>
  <si>
    <t>Aperto in data 02/10/2021</t>
  </si>
  <si>
    <t>Avviato in data 14/10/2021</t>
  </si>
  <si>
    <t>CEL00000114DA</t>
  </si>
  <si>
    <t>SAN SEVERO</t>
  </si>
  <si>
    <t>Remi 00400515 aperto in data 16/11/2021.</t>
  </si>
  <si>
    <t xml:space="preserve">0000011400400515 </t>
  </si>
  <si>
    <t>0000011800000109</t>
  </si>
  <si>
    <t>0000003300400033</t>
  </si>
  <si>
    <t>0000009000400090</t>
  </si>
  <si>
    <t>Avviato in data 29/12/2014
Discato in data 20/12/2021
Riapero in data 13/01/2022</t>
  </si>
  <si>
    <t>Aperto in data 08/04/2022</t>
  </si>
  <si>
    <t>Discato in data 17/03/2022</t>
  </si>
  <si>
    <t>00000369
00400369</t>
  </si>
  <si>
    <t>00000372
00400372</t>
  </si>
  <si>
    <t>00000373
00400373</t>
  </si>
  <si>
    <t>00000379
00400379</t>
  </si>
  <si>
    <t>Avviato in data 11/01/2019
Discato in data 09/05/2022</t>
  </si>
  <si>
    <t>nuovo remi 00400369 decorrenza 01/06/2022</t>
  </si>
  <si>
    <t>nuovo remi 400372 con decorrenza 01/06/2022</t>
  </si>
  <si>
    <t>nuovo remi 00400373 decorrenza 01/06/2022</t>
  </si>
  <si>
    <t>nuovo rem 00400379 decorrenza 01/06/2022</t>
  </si>
  <si>
    <t>CEL00400351D</t>
  </si>
  <si>
    <t>00400351</t>
  </si>
  <si>
    <t>Avviato in data 01/07/2022</t>
  </si>
  <si>
    <t>Discato in data 28/06/2022</t>
  </si>
  <si>
    <t>SGM00000033D</t>
  </si>
  <si>
    <t>SGM00000230D</t>
  </si>
  <si>
    <t>SGM00700329D</t>
  </si>
  <si>
    <t>SGM00000394DA</t>
  </si>
  <si>
    <t>SGM00700100D</t>
  </si>
  <si>
    <t>00700329</t>
  </si>
  <si>
    <t>0000039400000414</t>
  </si>
  <si>
    <t>DISCATO IL 03/10/2022</t>
  </si>
  <si>
    <t>SGM00400360D</t>
  </si>
  <si>
    <t>00400360</t>
  </si>
  <si>
    <t>DISCATO IN DATA 24/11/2022</t>
  </si>
  <si>
    <t>Aperto in data 16/11/2022</t>
  </si>
  <si>
    <t>discato in data 17/01/2023</t>
  </si>
  <si>
    <t>SGM00700521D</t>
  </si>
  <si>
    <t>00700521</t>
  </si>
  <si>
    <t>Avviato in data 08/03/2023</t>
  </si>
  <si>
    <t>CEL00400361D</t>
  </si>
  <si>
    <t>00400361</t>
  </si>
  <si>
    <t>Avviato in data 30/05/2023</t>
  </si>
  <si>
    <t>CEL00400516D</t>
  </si>
  <si>
    <t>00400516</t>
  </si>
  <si>
    <t>AIELLI</t>
  </si>
  <si>
    <t>Avviato in data 27/06/2023</t>
  </si>
  <si>
    <t>Discato il 13/02/2023</t>
  </si>
  <si>
    <t>Discato in data 07/07/2023</t>
  </si>
  <si>
    <r>
      <t xml:space="preserve">Situazione al  31 Luglio 2023
</t>
    </r>
    <r>
      <rPr>
        <b/>
        <sz val="12"/>
        <color indexed="8"/>
        <rFont val="Arial"/>
        <family val="2"/>
      </rPr>
      <t>Anno Termico 2022-2023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</si>
</sst>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-;\-* #,##0.00_-;_-* &quot;-&quot;??_-;_-@_-"/>
    <numFmt numFmtId="165" formatCode="_-* #,##0_-;\-* #,##0_-;_-* &quot;-&quot;??_-;_-@_-"/>
    <numFmt numFmtId="166" formatCode="_-[$€]\ * #,##0.00_-;\-[$€]\ * #,##0.00_-;_-[$€]\ * &quot;-&quot;??_-;_-@_-"/>
    <numFmt numFmtId="167" formatCode="[Blue]#,##0.00_);[Magenta]\(#,##0.00\)"/>
    <numFmt numFmtId="168" formatCode="#,##0.00_);[Red]\(#,##0.00\)"/>
    <numFmt numFmtId="169" formatCode="&quot;L.&quot;\ #,##0;[Red]\-&quot;L.&quot;\ #,##0"/>
    <numFmt numFmtId="170" formatCode="0.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1"/>
      <name val="Calibri"/>
      <family val="2"/>
      <scheme val="minor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5"/>
      </patternFill>
    </fill>
    <fill>
      <patternFill patternType="solid">
        <fgColor theme="8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8" fillId="2" borderId="0" applyNumberFormat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38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" fillId="0" borderId="0"/>
    <xf numFmtId="0" fontId="4" fillId="0" borderId="0"/>
    <xf numFmtId="0" fontId="8" fillId="0" borderId="0"/>
    <xf numFmtId="0" fontId="8" fillId="0" borderId="0"/>
    <xf numFmtId="169" fontId="2" fillId="0" borderId="0" applyFont="0" applyFill="0" applyBorder="0" applyAlignment="0" applyProtection="0"/>
  </cellStyleXfs>
  <cellXfs count="25">
    <xf numFmtId="0" fontId="0" fillId="0" borderId="0" xfId="0"/>
    <xf numFmtId="0" fontId="9" fillId="0" borderId="0" xfId="10" applyFont="1" applyFill="1"/>
    <xf numFmtId="0" fontId="9" fillId="0" borderId="0" xfId="10" applyFont="1"/>
    <xf numFmtId="0" fontId="9" fillId="0" borderId="0" xfId="10" applyFont="1" applyAlignment="1">
      <alignment horizontal="left"/>
    </xf>
    <xf numFmtId="0" fontId="9" fillId="0" borderId="0" xfId="10" applyFont="1" applyAlignment="1">
      <alignment horizontal="center"/>
    </xf>
    <xf numFmtId="0" fontId="10" fillId="0" borderId="0" xfId="10" applyFont="1" applyFill="1" applyAlignment="1">
      <alignment vertical="top" wrapText="1"/>
    </xf>
    <xf numFmtId="0" fontId="10" fillId="0" borderId="0" xfId="10" applyFont="1" applyFill="1" applyAlignment="1">
      <alignment wrapText="1"/>
    </xf>
    <xf numFmtId="0" fontId="9" fillId="0" borderId="0" xfId="10" applyFont="1" applyFill="1" applyAlignment="1">
      <alignment horizontal="left"/>
    </xf>
    <xf numFmtId="0" fontId="9" fillId="0" borderId="0" xfId="10" applyFont="1" applyFill="1" applyAlignment="1">
      <alignment horizontal="center"/>
    </xf>
    <xf numFmtId="0" fontId="11" fillId="3" borderId="1" xfId="1" applyFont="1" applyFill="1" applyBorder="1" applyAlignment="1">
      <alignment horizontal="center" vertical="top" wrapText="1"/>
    </xf>
    <xf numFmtId="0" fontId="12" fillId="0" borderId="1" xfId="10" applyFont="1" applyFill="1" applyBorder="1" applyAlignment="1">
      <alignment wrapText="1"/>
    </xf>
    <xf numFmtId="49" fontId="12" fillId="0" borderId="1" xfId="10" applyNumberFormat="1" applyFont="1" applyFill="1" applyBorder="1" applyAlignment="1">
      <alignment wrapText="1"/>
    </xf>
    <xf numFmtId="0" fontId="12" fillId="0" borderId="1" xfId="10" applyFont="1" applyFill="1" applyBorder="1" applyAlignment="1">
      <alignment horizontal="center" wrapText="1"/>
    </xf>
    <xf numFmtId="170" fontId="12" fillId="0" borderId="1" xfId="10" applyNumberFormat="1" applyFont="1" applyFill="1" applyBorder="1" applyAlignment="1">
      <alignment horizontal="center" wrapText="1"/>
    </xf>
    <xf numFmtId="165" fontId="12" fillId="0" borderId="1" xfId="7" applyNumberFormat="1" applyFont="1" applyFill="1" applyBorder="1" applyAlignment="1">
      <alignment wrapText="1"/>
    </xf>
    <xf numFmtId="0" fontId="10" fillId="0" borderId="1" xfId="10" applyFont="1" applyFill="1" applyBorder="1" applyAlignment="1">
      <alignment horizontal="center" wrapText="1"/>
    </xf>
    <xf numFmtId="14" fontId="10" fillId="0" borderId="1" xfId="10" applyNumberFormat="1" applyFont="1" applyFill="1" applyBorder="1" applyAlignment="1">
      <alignment horizontal="center" wrapText="1"/>
    </xf>
    <xf numFmtId="49" fontId="12" fillId="0" borderId="1" xfId="10" quotePrefix="1" applyNumberFormat="1" applyFont="1" applyFill="1" applyBorder="1" applyAlignment="1">
      <alignment wrapText="1"/>
    </xf>
    <xf numFmtId="165" fontId="12" fillId="0" borderId="1" xfId="4" applyNumberFormat="1" applyFont="1" applyFill="1" applyBorder="1" applyAlignment="1">
      <alignment horizontal="right" wrapText="1"/>
    </xf>
    <xf numFmtId="0" fontId="5" fillId="3" borderId="2" xfId="1" applyFont="1" applyFill="1" applyBorder="1" applyAlignment="1">
      <alignment horizontal="center" vertical="center" wrapText="1"/>
    </xf>
    <xf numFmtId="0" fontId="13" fillId="3" borderId="3" xfId="1" applyFont="1" applyFill="1" applyBorder="1" applyAlignment="1">
      <alignment horizontal="center" vertical="center" wrapText="1"/>
    </xf>
    <xf numFmtId="0" fontId="13" fillId="3" borderId="4" xfId="1" applyFont="1" applyFill="1" applyBorder="1" applyAlignment="1">
      <alignment horizontal="center" vertical="center" wrapText="1"/>
    </xf>
    <xf numFmtId="0" fontId="14" fillId="0" borderId="2" xfId="10" applyFont="1" applyBorder="1" applyAlignment="1">
      <alignment horizontal="center" vertical="center" wrapText="1"/>
    </xf>
    <xf numFmtId="0" fontId="14" fillId="0" borderId="3" xfId="10" applyFont="1" applyBorder="1" applyAlignment="1">
      <alignment horizontal="center" vertical="center"/>
    </xf>
    <xf numFmtId="0" fontId="14" fillId="0" borderId="4" xfId="10" applyFont="1" applyBorder="1" applyAlignment="1">
      <alignment horizontal="center" vertical="center"/>
    </xf>
  </cellXfs>
  <cellStyles count="13">
    <cellStyle name="40% - Colore 4" xfId="1" builtinId="43"/>
    <cellStyle name="Euro" xfId="2" xr:uid="{00000000-0005-0000-0000-000001000000}"/>
    <cellStyle name="Input (0,00)" xfId="3" xr:uid="{00000000-0005-0000-0000-000002000000}"/>
    <cellStyle name="Migliaia" xfId="4" builtinId="3"/>
    <cellStyle name="Migliaia (0)_COM. INT. PCS LUGLIO 96 " xfId="5" xr:uid="{00000000-0005-0000-0000-000004000000}"/>
    <cellStyle name="Migliaia (0,00)" xfId="6" xr:uid="{00000000-0005-0000-0000-000005000000}"/>
    <cellStyle name="Migliaia 2" xfId="7" xr:uid="{00000000-0005-0000-0000-000006000000}"/>
    <cellStyle name="Non_definito" xfId="8" xr:uid="{00000000-0005-0000-0000-000007000000}"/>
    <cellStyle name="Normal_Sheet1" xfId="9" xr:uid="{00000000-0005-0000-0000-000008000000}"/>
    <cellStyle name="Normale" xfId="0" builtinId="0"/>
    <cellStyle name="Normale 2" xfId="10" xr:uid="{00000000-0005-0000-0000-00000A000000}"/>
    <cellStyle name="Normale 3" xfId="11" xr:uid="{00000000-0005-0000-0000-00000B000000}"/>
    <cellStyle name="Valuta (0)_COM. INT. PCS LUGLIO 96 " xfId="12" xr:uid="{00000000-0005-0000-0000-00000C000000}"/>
  </cellStyles>
  <dxfs count="36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va-009\Commerciale\AT%202010-2011\DB%20Punti\Eg_Logistica\BD\Bilancio%20giornaliero\dicembre%202001\daily%20balance%20dec%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va-009\Commerciale\AT%202010-2011\DB%20Punti\ETS\COMMERCIALE\TRASPORTO\Fatturazione\FATTURAZIONE_05_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va-009\Commerciale\AT%202010-2011\DB%20Punti\Progetto%20Snam%20Rete%20Gas\File%20excel%20mismatching%20e%20bilanci\temp\SCHED_10_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va-009\Commerciale\AT%202010-2011\DB%20Punti\WINNT\Profiles\brandas\Temporary%20Internet%20Files\OLK1\MIS_SCH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va-009\Commerciale\AT%202010-2011\DB%20Punti\TEMP\temp\SCHED_10_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T%202022-2023/DB%20PUNTI%202023_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 refreshError="1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9.0949470177292824E-13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590.85480000000007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78931.051230000012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9315.9807699999728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5097.4751999999999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4">
          <cell r="O4">
            <v>0</v>
          </cell>
          <cell r="P4">
            <v>0</v>
          </cell>
          <cell r="Q4">
            <v>35316.750500000082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319.10000000000002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-7.2759576141834259E-11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6239.2722950000079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483.94619999999998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65147.727704999932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30503.305200000032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4813.4453000000503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5753.8239000000003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6.6961547418031842E-11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9.0949470177292824E-13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590.85480000000007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78931.051230000012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9315.9807699999728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5097.4751999999999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TTI"/>
      <sheetName val="CAP.CAR.AGO2023"/>
      <sheetName val="AGO2023"/>
      <sheetName val="CHECK_TRASF_SET2023"/>
      <sheetName val="CHECK_CONF_SET2023"/>
      <sheetName val="DATI PIVOT"/>
      <sheetName val="PIVOT CAP"/>
      <sheetName val="ESPOSIZIONE"/>
      <sheetName val="CONTATTI"/>
      <sheetName val="Corrispettivi"/>
    </sheetNames>
    <sheetDataSet>
      <sheetData sheetId="0"/>
      <sheetData sheetId="1">
        <row r="1">
          <cell r="A1" t="str">
            <v>PUNTO DI RICONSEGNA SU RR (Aggregato)</v>
          </cell>
          <cell r="B1" t="str">
            <v>REMI</v>
          </cell>
          <cell r="C1" t="str">
            <v>Tipologia di misuratore</v>
          </cell>
          <cell r="D1" t="str">
            <v>Comune</v>
          </cell>
          <cell r="E1" t="str">
            <v>Provincia</v>
          </cell>
          <cell r="F1" t="str">
            <v>Codice Istat Comune</v>
          </cell>
          <cell r="G1" t="str">
            <v>Distanza da Rete Nazionale (Km)</v>
          </cell>
          <cell r="H1" t="str">
            <v>Zona Climatica</v>
          </cell>
          <cell r="I1" t="str">
            <v>Zona di Uscita da RNG</v>
          </cell>
          <cell r="J1" t="str">
            <v>Zona di Uscita da RNG 
(Del. 218/10)</v>
          </cell>
          <cell r="K1" t="str">
            <v>AREA DI INFLUENZA</v>
          </cell>
          <cell r="L1" t="str">
            <v>Tipo di utenza</v>
          </cell>
          <cell r="M1" t="str">
            <v>Codice
AOP
mese in corso</v>
          </cell>
          <cell r="N1" t="str">
            <v>Osservatorio
(per utenze civili e reti di distribuzione)</v>
          </cell>
          <cell r="O1" t="str">
            <v>Pressione CPI del Punto di Riconsegna su RR
(bar)</v>
          </cell>
          <cell r="P1" t="str">
            <v>Pressione garantita dal Trasportatore
(bar)</v>
          </cell>
          <cell r="Q1" t="str">
            <v>Potere Calorifico Superiore Effettivo
PCSe
KJ/Sm³</v>
          </cell>
          <cell r="R1" t="str">
            <v>Potere Calorifico Superiore (PCS) Medio
mese precedente KJ/Sm³</v>
          </cell>
          <cell r="S1" t="str">
            <v>CAPACITA'
di TRASPORTO
(Sm³/g)
(A)</v>
          </cell>
          <cell r="T1" t="str">
            <v>CAPACITA'
CONFERITA
(Sm³/g)
(B)</v>
          </cell>
          <cell r="U1" t="str">
            <v>CAPACITA'
CONFERITA DEFAULT FILIERE
(Sm³/g)</v>
          </cell>
        </row>
        <row r="2">
          <cell r="A2" t="str">
            <v>CEL00000002D</v>
          </cell>
          <cell r="B2" t="str">
            <v>00000002</v>
          </cell>
          <cell r="C2" t="str">
            <v>DMDU</v>
          </cell>
          <cell r="D2" t="str">
            <v>MONTEFINO</v>
          </cell>
          <cell r="E2" t="str">
            <v>TE</v>
          </cell>
          <cell r="F2">
            <v>13067027</v>
          </cell>
          <cell r="G2">
            <v>9</v>
          </cell>
          <cell r="H2" t="str">
            <v>D</v>
          </cell>
          <cell r="I2" t="str">
            <v>D</v>
          </cell>
          <cell r="J2" t="str">
            <v>SOR</v>
          </cell>
          <cell r="K2" t="str">
            <v>INFL_D_CENTRO SUD ORIENTALE</v>
          </cell>
          <cell r="L2" t="str">
            <v>RETE DI DISTRIBUZIONE</v>
          </cell>
          <cell r="M2" t="str">
            <v>SC026</v>
          </cell>
          <cell r="N2" t="str">
            <v>PESCARA</v>
          </cell>
          <cell r="O2">
            <v>75</v>
          </cell>
          <cell r="P2">
            <v>12.1</v>
          </cell>
          <cell r="Q2">
            <v>40037</v>
          </cell>
          <cell r="R2">
            <v>39725.660000000003</v>
          </cell>
          <cell r="S2">
            <v>35209</v>
          </cell>
          <cell r="T2">
            <v>33581</v>
          </cell>
          <cell r="U2">
            <v>0</v>
          </cell>
        </row>
        <row r="3">
          <cell r="A3" t="str">
            <v>CEL00000100D</v>
          </cell>
          <cell r="B3" t="str">
            <v>00000100</v>
          </cell>
          <cell r="C3" t="str">
            <v>DMDU</v>
          </cell>
          <cell r="D3" t="str">
            <v>RIPATRANSONE</v>
          </cell>
          <cell r="E3" t="str">
            <v>AP</v>
          </cell>
          <cell r="F3">
            <v>11044063</v>
          </cell>
          <cell r="G3">
            <v>0.08</v>
          </cell>
          <cell r="H3" t="str">
            <v>E</v>
          </cell>
          <cell r="I3" t="str">
            <v>C</v>
          </cell>
          <cell r="J3" t="str">
            <v>CEN</v>
          </cell>
          <cell r="K3" t="str">
            <v>INFL_C_CENTRALE</v>
          </cell>
          <cell r="L3" t="str">
            <v>RETE DI DISTRIBUZIONE</v>
          </cell>
          <cell r="M3" t="str">
            <v>SC024</v>
          </cell>
          <cell r="N3" t="str">
            <v>ANCONA FALCONARA</v>
          </cell>
          <cell r="O3">
            <v>70</v>
          </cell>
          <cell r="P3">
            <v>12.1</v>
          </cell>
          <cell r="Q3">
            <v>39876</v>
          </cell>
          <cell r="R3">
            <v>39621.67</v>
          </cell>
          <cell r="S3">
            <v>13300</v>
          </cell>
          <cell r="T3">
            <v>8035</v>
          </cell>
          <cell r="U3">
            <v>0</v>
          </cell>
        </row>
        <row r="4">
          <cell r="A4" t="str">
            <v>CEL00000101DA</v>
          </cell>
          <cell r="B4" t="str">
            <v>0000010100000102</v>
          </cell>
          <cell r="C4" t="str">
            <v>DMDUDMDU</v>
          </cell>
          <cell r="D4" t="str">
            <v>OFFIDA</v>
          </cell>
          <cell r="E4" t="str">
            <v>AP</v>
          </cell>
          <cell r="F4">
            <v>11044054</v>
          </cell>
          <cell r="G4">
            <v>2.5630600000000001</v>
          </cell>
          <cell r="H4" t="str">
            <v>D</v>
          </cell>
          <cell r="I4" t="str">
            <v>C</v>
          </cell>
          <cell r="J4" t="str">
            <v>CEN</v>
          </cell>
          <cell r="K4" t="str">
            <v>INFL_C_CENTRALE</v>
          </cell>
          <cell r="L4" t="str">
            <v>RETE DI DISTRIBUZIONE</v>
          </cell>
          <cell r="M4" t="str">
            <v>SC026</v>
          </cell>
          <cell r="N4" t="str">
            <v>ANCONA FALCONARA</v>
          </cell>
          <cell r="O4">
            <v>70</v>
          </cell>
          <cell r="P4">
            <v>12.1</v>
          </cell>
          <cell r="Q4">
            <v>39876</v>
          </cell>
          <cell r="R4">
            <v>39621.67</v>
          </cell>
          <cell r="S4">
            <v>28063</v>
          </cell>
          <cell r="T4">
            <v>20122</v>
          </cell>
          <cell r="U4">
            <v>0</v>
          </cell>
        </row>
        <row r="5">
          <cell r="A5" t="str">
            <v>CEL00000103D</v>
          </cell>
          <cell r="B5" t="str">
            <v>00000103</v>
          </cell>
          <cell r="C5" t="str">
            <v>DMDU</v>
          </cell>
          <cell r="D5" t="str">
            <v>CASTORANO</v>
          </cell>
          <cell r="E5" t="str">
            <v>AP</v>
          </cell>
          <cell r="F5">
            <v>11044013</v>
          </cell>
          <cell r="G5">
            <v>5.1289099999999994</v>
          </cell>
          <cell r="H5" t="str">
            <v>D</v>
          </cell>
          <cell r="I5" t="str">
            <v>C</v>
          </cell>
          <cell r="J5" t="str">
            <v>CEN</v>
          </cell>
          <cell r="K5" t="str">
            <v>INFL_C_CENTRALE</v>
          </cell>
          <cell r="L5" t="str">
            <v>RETE DI DISTRIBUZIONE</v>
          </cell>
          <cell r="M5" t="str">
            <v>SC026</v>
          </cell>
          <cell r="N5" t="str">
            <v>ANCONA FALCONARA</v>
          </cell>
          <cell r="O5">
            <v>70</v>
          </cell>
          <cell r="P5">
            <v>12.1</v>
          </cell>
          <cell r="Q5">
            <v>39876</v>
          </cell>
          <cell r="R5">
            <v>39621.67</v>
          </cell>
          <cell r="S5">
            <v>10586</v>
          </cell>
          <cell r="T5">
            <v>6028</v>
          </cell>
          <cell r="U5">
            <v>0</v>
          </cell>
        </row>
        <row r="6">
          <cell r="A6" t="str">
            <v>CEL00000105D</v>
          </cell>
          <cell r="B6" t="str">
            <v>00000105</v>
          </cell>
          <cell r="C6" t="str">
            <v>DMDU</v>
          </cell>
          <cell r="D6" t="str">
            <v>CASTEL DI LAMA</v>
          </cell>
          <cell r="E6" t="str">
            <v>AP</v>
          </cell>
          <cell r="F6">
            <v>11044011</v>
          </cell>
          <cell r="G6">
            <v>1.4999999999999999E-2</v>
          </cell>
          <cell r="H6" t="str">
            <v>D</v>
          </cell>
          <cell r="I6" t="str">
            <v>C</v>
          </cell>
          <cell r="J6" t="str">
            <v>CEN</v>
          </cell>
          <cell r="K6" t="str">
            <v>INFL_C_CENTRALE</v>
          </cell>
          <cell r="L6" t="str">
            <v>RETE DI DISTRIBUZIONE</v>
          </cell>
          <cell r="M6" t="str">
            <v>SC026</v>
          </cell>
          <cell r="N6" t="str">
            <v>ANCONA FALCONARA</v>
          </cell>
          <cell r="O6">
            <v>70</v>
          </cell>
          <cell r="P6">
            <v>12.1</v>
          </cell>
          <cell r="Q6">
            <v>39876</v>
          </cell>
          <cell r="R6">
            <v>39621.67</v>
          </cell>
          <cell r="S6">
            <v>39192</v>
          </cell>
          <cell r="T6">
            <v>22867</v>
          </cell>
          <cell r="U6">
            <v>0</v>
          </cell>
        </row>
        <row r="7">
          <cell r="A7" t="str">
            <v>CEL00000106DA</v>
          </cell>
          <cell r="B7" t="str">
            <v>0000010600000110</v>
          </cell>
          <cell r="C7" t="str">
            <v>DMDUDMDU</v>
          </cell>
          <cell r="D7" t="str">
            <v>ANCARANO
CAMPLI</v>
          </cell>
          <cell r="E7" t="str">
            <v>TE</v>
          </cell>
          <cell r="F7" t="str">
            <v>13067002
13067008</v>
          </cell>
          <cell r="G7">
            <v>0.73226500000000005</v>
          </cell>
          <cell r="H7" t="str">
            <v>D</v>
          </cell>
          <cell r="I7" t="str">
            <v>D</v>
          </cell>
          <cell r="J7" t="str">
            <v>SOR</v>
          </cell>
          <cell r="K7" t="str">
            <v>INFL_D_CENTRO SUD ORIENTALE</v>
          </cell>
          <cell r="L7" t="str">
            <v>RETE DI DISTRIBUZIONE</v>
          </cell>
          <cell r="M7" t="str">
            <v>SC026</v>
          </cell>
          <cell r="N7" t="str">
            <v>PESCARA</v>
          </cell>
          <cell r="O7">
            <v>70</v>
          </cell>
          <cell r="P7">
            <v>12.1</v>
          </cell>
          <cell r="Q7">
            <v>39876</v>
          </cell>
          <cell r="R7">
            <v>39621.67</v>
          </cell>
          <cell r="S7">
            <v>127123</v>
          </cell>
          <cell r="T7">
            <v>99508</v>
          </cell>
          <cell r="U7">
            <v>0</v>
          </cell>
        </row>
        <row r="8">
          <cell r="A8" t="str">
            <v>CEL00000107D</v>
          </cell>
          <cell r="B8" t="str">
            <v>00000107</v>
          </cell>
          <cell r="C8" t="str">
            <v>DMDU</v>
          </cell>
          <cell r="D8" t="str">
            <v>BELLANTE</v>
          </cell>
          <cell r="E8" t="str">
            <v>TE</v>
          </cell>
          <cell r="F8">
            <v>13067006</v>
          </cell>
          <cell r="G8">
            <v>7.7358700000000011</v>
          </cell>
          <cell r="H8" t="str">
            <v>D</v>
          </cell>
          <cell r="I8" t="str">
            <v>D</v>
          </cell>
          <cell r="J8" t="str">
            <v>SOR</v>
          </cell>
          <cell r="K8" t="str">
            <v>INFL_D_CENTRO SUD ORIENTALE</v>
          </cell>
          <cell r="L8" t="str">
            <v>RETE DI DISTRIBUZIONE</v>
          </cell>
          <cell r="M8" t="str">
            <v>SC026</v>
          </cell>
          <cell r="N8" t="str">
            <v>PESCARA</v>
          </cell>
          <cell r="O8">
            <v>70</v>
          </cell>
          <cell r="P8">
            <v>12.1</v>
          </cell>
          <cell r="Q8">
            <v>39876</v>
          </cell>
          <cell r="R8">
            <v>39621.67</v>
          </cell>
          <cell r="S8">
            <v>38330</v>
          </cell>
          <cell r="T8">
            <v>19061</v>
          </cell>
          <cell r="U8">
            <v>0</v>
          </cell>
        </row>
        <row r="9">
          <cell r="A9" t="str">
            <v>CEL00000108D</v>
          </cell>
          <cell r="B9" t="str">
            <v>00000108</v>
          </cell>
          <cell r="C9" t="str">
            <v>DMDU</v>
          </cell>
          <cell r="D9" t="str">
            <v>TERAMO</v>
          </cell>
          <cell r="E9" t="str">
            <v>TE</v>
          </cell>
          <cell r="F9">
            <v>13067041</v>
          </cell>
          <cell r="G9">
            <v>0.50875999999999999</v>
          </cell>
          <cell r="H9" t="str">
            <v>D</v>
          </cell>
          <cell r="I9" t="str">
            <v>D</v>
          </cell>
          <cell r="J9" t="str">
            <v>SOR</v>
          </cell>
          <cell r="K9" t="str">
            <v>INFL_D_CENTRO SUD ORIENTALE</v>
          </cell>
          <cell r="L9" t="str">
            <v>AUTOTRAZIONE</v>
          </cell>
          <cell r="M9" t="str">
            <v>SC026</v>
          </cell>
          <cell r="N9" t="str">
            <v/>
          </cell>
          <cell r="O9">
            <v>70</v>
          </cell>
          <cell r="P9">
            <v>25</v>
          </cell>
          <cell r="Q9">
            <v>39876</v>
          </cell>
          <cell r="R9">
            <v>39621.67</v>
          </cell>
          <cell r="S9">
            <v>6540</v>
          </cell>
          <cell r="T9">
            <v>5000</v>
          </cell>
          <cell r="U9">
            <v>0</v>
          </cell>
        </row>
        <row r="10">
          <cell r="A10" t="str">
            <v>CEL00000111D</v>
          </cell>
          <cell r="B10" t="str">
            <v>00000111</v>
          </cell>
          <cell r="C10" t="str">
            <v>DMDU</v>
          </cell>
          <cell r="D10" t="str">
            <v>ANCARANO</v>
          </cell>
          <cell r="E10" t="str">
            <v>TE</v>
          </cell>
          <cell r="F10">
            <v>13067002</v>
          </cell>
          <cell r="G10">
            <v>5.0856200000000005</v>
          </cell>
          <cell r="H10" t="str">
            <v>D</v>
          </cell>
          <cell r="I10" t="str">
            <v>D</v>
          </cell>
          <cell r="J10" t="str">
            <v>SOR</v>
          </cell>
          <cell r="K10" t="str">
            <v>INFL_D_CENTRO SUD ORIENTALE</v>
          </cell>
          <cell r="L10" t="str">
            <v>RETE DI DISTRIBUZIONE</v>
          </cell>
          <cell r="M10" t="str">
            <v>SC026</v>
          </cell>
          <cell r="N10" t="str">
            <v>PESCARA</v>
          </cell>
          <cell r="O10">
            <v>70</v>
          </cell>
          <cell r="P10">
            <v>12.1</v>
          </cell>
          <cell r="Q10">
            <v>39876</v>
          </cell>
          <cell r="R10">
            <v>39621.67</v>
          </cell>
          <cell r="S10">
            <v>7928</v>
          </cell>
          <cell r="T10">
            <v>5207</v>
          </cell>
          <cell r="U10">
            <v>0</v>
          </cell>
        </row>
        <row r="11">
          <cell r="A11" t="str">
            <v>CEL00000112D</v>
          </cell>
          <cell r="B11" t="str">
            <v>00000112</v>
          </cell>
          <cell r="C11" t="str">
            <v>DMDU</v>
          </cell>
          <cell r="D11" t="str">
            <v>ANCARANO</v>
          </cell>
          <cell r="E11" t="str">
            <v>TE</v>
          </cell>
          <cell r="F11">
            <v>13067002</v>
          </cell>
          <cell r="G11">
            <v>0.39783999999999997</v>
          </cell>
          <cell r="H11" t="str">
            <v>D</v>
          </cell>
          <cell r="I11" t="str">
            <v>D</v>
          </cell>
          <cell r="J11" t="str">
            <v>SOR</v>
          </cell>
          <cell r="K11" t="str">
            <v>INFL_D_CENTRO SUD ORIENTALE</v>
          </cell>
          <cell r="L11" t="str">
            <v>RETE DI DISTRIBUZIONE</v>
          </cell>
          <cell r="M11" t="str">
            <v>SC026</v>
          </cell>
          <cell r="N11" t="str">
            <v>PESCARA</v>
          </cell>
          <cell r="O11">
            <v>70</v>
          </cell>
          <cell r="P11">
            <v>12.1</v>
          </cell>
          <cell r="Q11">
            <v>39876</v>
          </cell>
          <cell r="R11">
            <v>39621.67</v>
          </cell>
          <cell r="S11">
            <v>25824</v>
          </cell>
          <cell r="T11">
            <v>20051</v>
          </cell>
          <cell r="U11">
            <v>0</v>
          </cell>
        </row>
        <row r="12">
          <cell r="A12" t="str">
            <v>CEL00000113D</v>
          </cell>
          <cell r="B12" t="str">
            <v>00000113</v>
          </cell>
          <cell r="C12" t="str">
            <v>DMDU</v>
          </cell>
          <cell r="D12" t="str">
            <v>ASCOLI PICENO</v>
          </cell>
          <cell r="E12" t="str">
            <v>AP</v>
          </cell>
          <cell r="F12">
            <v>11044007</v>
          </cell>
          <cell r="G12">
            <v>0.62951000000000001</v>
          </cell>
          <cell r="H12" t="str">
            <v>D</v>
          </cell>
          <cell r="I12" t="str">
            <v>C</v>
          </cell>
          <cell r="J12" t="str">
            <v>CEN</v>
          </cell>
          <cell r="K12" t="str">
            <v>INFL_C_CENTRALE</v>
          </cell>
          <cell r="L12" t="str">
            <v>RETE DI DISTRIBUZIONE</v>
          </cell>
          <cell r="M12" t="str">
            <v>SC026</v>
          </cell>
          <cell r="N12" t="str">
            <v>ANCONA FALCONARA</v>
          </cell>
          <cell r="O12">
            <v>70</v>
          </cell>
          <cell r="P12">
            <v>25</v>
          </cell>
          <cell r="Q12">
            <v>39876</v>
          </cell>
          <cell r="R12">
            <v>39621.67</v>
          </cell>
          <cell r="S12">
            <v>400000</v>
          </cell>
          <cell r="T12">
            <v>338614</v>
          </cell>
          <cell r="U12">
            <v>0</v>
          </cell>
        </row>
        <row r="13">
          <cell r="A13" t="str">
            <v>CEL00000114DA</v>
          </cell>
          <cell r="B13" t="str">
            <v xml:space="preserve">0000011400400515 </v>
          </cell>
          <cell r="C13" t="str">
            <v>DMDU</v>
          </cell>
          <cell r="D13" t="str">
            <v>FERMO</v>
          </cell>
          <cell r="E13" t="str">
            <v>FM</v>
          </cell>
          <cell r="F13">
            <v>11109006</v>
          </cell>
          <cell r="G13">
            <v>0.02</v>
          </cell>
          <cell r="H13" t="str">
            <v>D</v>
          </cell>
          <cell r="I13" t="str">
            <v>C</v>
          </cell>
          <cell r="J13" t="str">
            <v>CEN</v>
          </cell>
          <cell r="K13" t="str">
            <v>INFL_C_CENTRALE</v>
          </cell>
          <cell r="L13" t="str">
            <v>RETE DI DISTRIBUZIONE</v>
          </cell>
          <cell r="M13" t="str">
            <v>SC024</v>
          </cell>
          <cell r="N13" t="str">
            <v>ANCONA FALCONARA</v>
          </cell>
          <cell r="O13">
            <v>70</v>
          </cell>
          <cell r="P13">
            <v>25</v>
          </cell>
          <cell r="Q13">
            <v>39876</v>
          </cell>
          <cell r="R13">
            <v>39621.67</v>
          </cell>
          <cell r="S13">
            <v>214040</v>
          </cell>
          <cell r="T13">
            <v>162501</v>
          </cell>
          <cell r="U13">
            <v>0</v>
          </cell>
        </row>
        <row r="14">
          <cell r="A14" t="str">
            <v>CEL00000115D</v>
          </cell>
          <cell r="B14" t="str">
            <v>00000115</v>
          </cell>
          <cell r="C14" t="str">
            <v>DMDU</v>
          </cell>
          <cell r="D14" t="str">
            <v>SANT'OMERO</v>
          </cell>
          <cell r="E14" t="str">
            <v>TE</v>
          </cell>
          <cell r="F14">
            <v>13067039</v>
          </cell>
          <cell r="G14">
            <v>0.15290999999999999</v>
          </cell>
          <cell r="H14" t="str">
            <v>D</v>
          </cell>
          <cell r="I14" t="str">
            <v>D</v>
          </cell>
          <cell r="J14" t="str">
            <v>SOR</v>
          </cell>
          <cell r="K14" t="str">
            <v>INFL_D_CENTRO SUD ORIENTALE</v>
          </cell>
          <cell r="L14" t="str">
            <v>RETE DI DISTRIBUZIONE</v>
          </cell>
          <cell r="M14" t="str">
            <v>SC026</v>
          </cell>
          <cell r="N14" t="str">
            <v>PESCARA</v>
          </cell>
          <cell r="O14">
            <v>70</v>
          </cell>
          <cell r="P14">
            <v>25</v>
          </cell>
          <cell r="Q14">
            <v>39876</v>
          </cell>
          <cell r="R14">
            <v>39621.67</v>
          </cell>
          <cell r="S14">
            <v>130000</v>
          </cell>
          <cell r="T14">
            <v>94694</v>
          </cell>
          <cell r="U14">
            <v>0</v>
          </cell>
        </row>
        <row r="15">
          <cell r="A15" t="str">
            <v>CEL00000117D</v>
          </cell>
          <cell r="B15" t="str">
            <v>00000117</v>
          </cell>
          <cell r="C15" t="str">
            <v>DMDU</v>
          </cell>
          <cell r="D15" t="str">
            <v>MONTE URANO</v>
          </cell>
          <cell r="E15" t="str">
            <v>FM</v>
          </cell>
          <cell r="F15">
            <v>11109024</v>
          </cell>
          <cell r="G15">
            <v>1.38</v>
          </cell>
          <cell r="H15" t="str">
            <v>D</v>
          </cell>
          <cell r="I15" t="str">
            <v>C</v>
          </cell>
          <cell r="J15" t="str">
            <v>CEN</v>
          </cell>
          <cell r="K15" t="str">
            <v>INFL_C_CENTRALE</v>
          </cell>
          <cell r="L15" t="str">
            <v>RETE DI DISTRIBUZIONE</v>
          </cell>
          <cell r="M15" t="str">
            <v>SC024</v>
          </cell>
          <cell r="N15" t="str">
            <v>ANCONA FALCONARA</v>
          </cell>
          <cell r="O15">
            <v>70</v>
          </cell>
          <cell r="P15">
            <v>12.1</v>
          </cell>
          <cell r="Q15">
            <v>39941</v>
          </cell>
          <cell r="R15">
            <v>40126</v>
          </cell>
          <cell r="S15">
            <v>50904</v>
          </cell>
          <cell r="T15">
            <v>26716</v>
          </cell>
          <cell r="U15">
            <v>0</v>
          </cell>
        </row>
        <row r="16">
          <cell r="A16" t="str">
            <v>CEL00000118DA</v>
          </cell>
          <cell r="B16" t="str">
            <v>0000011800000109</v>
          </cell>
          <cell r="C16" t="str">
            <v>DMDU</v>
          </cell>
          <cell r="D16" t="str">
            <v>CASTEL DI LAMA
OFFIDA</v>
          </cell>
          <cell r="E16" t="str">
            <v>AP</v>
          </cell>
          <cell r="F16">
            <v>11044011</v>
          </cell>
          <cell r="G16">
            <v>1</v>
          </cell>
          <cell r="H16" t="str">
            <v>D</v>
          </cell>
          <cell r="I16" t="str">
            <v>C</v>
          </cell>
          <cell r="J16" t="str">
            <v>CEN</v>
          </cell>
          <cell r="K16" t="str">
            <v>INFL_C_CENTRALE</v>
          </cell>
          <cell r="L16" t="str">
            <v>RETE DI DISTRIBUZIONE</v>
          </cell>
          <cell r="M16" t="str">
            <v>SC024</v>
          </cell>
          <cell r="N16" t="str">
            <v>ANCONA FALCONARA</v>
          </cell>
          <cell r="O16">
            <v>70</v>
          </cell>
          <cell r="P16">
            <v>12.1</v>
          </cell>
          <cell r="Q16">
            <v>39863</v>
          </cell>
          <cell r="R16">
            <v>39621.67</v>
          </cell>
          <cell r="S16">
            <v>28000</v>
          </cell>
          <cell r="T16">
            <v>19527</v>
          </cell>
          <cell r="U16">
            <v>0</v>
          </cell>
        </row>
        <row r="17">
          <cell r="A17" t="str">
            <v>CEL00000200DA</v>
          </cell>
          <cell r="B17" t="str">
            <v>0000020000000409</v>
          </cell>
          <cell r="C17" t="str">
            <v>DMDUDMMUC</v>
          </cell>
          <cell r="D17" t="str">
            <v>TERAMO</v>
          </cell>
          <cell r="E17" t="str">
            <v>TE</v>
          </cell>
          <cell r="F17">
            <v>13067041</v>
          </cell>
          <cell r="G17">
            <v>4.2967975649014027</v>
          </cell>
          <cell r="H17" t="str">
            <v>D</v>
          </cell>
          <cell r="I17" t="str">
            <v>D</v>
          </cell>
          <cell r="J17" t="str">
            <v>SOR</v>
          </cell>
          <cell r="K17" t="str">
            <v>INFL_D_CENTRO SUD ORIENTALE</v>
          </cell>
          <cell r="L17" t="str">
            <v>RETE DI DISTRIBUZIONE</v>
          </cell>
          <cell r="M17" t="str">
            <v>SC024</v>
          </cell>
          <cell r="N17" t="str">
            <v>PESCARA</v>
          </cell>
          <cell r="O17" t="str">
            <v>60
40</v>
          </cell>
          <cell r="P17" t="str">
            <v>15,9
12,1</v>
          </cell>
          <cell r="Q17">
            <v>39876</v>
          </cell>
          <cell r="R17">
            <v>39621.67</v>
          </cell>
          <cell r="S17">
            <v>403500</v>
          </cell>
          <cell r="T17">
            <v>259552</v>
          </cell>
          <cell r="U17">
            <v>0</v>
          </cell>
        </row>
        <row r="18">
          <cell r="A18" t="str">
            <v>CEL00000204D</v>
          </cell>
          <cell r="B18" t="str">
            <v>00000204</v>
          </cell>
          <cell r="C18" t="str">
            <v>DMDU</v>
          </cell>
          <cell r="D18" t="str">
            <v>CASTELLALTO</v>
          </cell>
          <cell r="E18" t="str">
            <v>TE</v>
          </cell>
          <cell r="F18">
            <v>13067011</v>
          </cell>
          <cell r="G18">
            <v>2.9</v>
          </cell>
          <cell r="H18" t="str">
            <v>E</v>
          </cell>
          <cell r="I18" t="str">
            <v>D</v>
          </cell>
          <cell r="J18" t="str">
            <v>SOR</v>
          </cell>
          <cell r="K18" t="str">
            <v>INFL_D_CENTRO SUD ORIENTALE</v>
          </cell>
          <cell r="L18" t="str">
            <v>INDUSTRIALE</v>
          </cell>
          <cell r="M18" t="str">
            <v>SC024</v>
          </cell>
          <cell r="N18" t="str">
            <v/>
          </cell>
          <cell r="O18">
            <v>60</v>
          </cell>
          <cell r="P18">
            <v>12.1</v>
          </cell>
          <cell r="Q18">
            <v>40036</v>
          </cell>
          <cell r="R18">
            <v>39725.660000000003</v>
          </cell>
          <cell r="S18">
            <v>16800</v>
          </cell>
          <cell r="T18">
            <v>16800</v>
          </cell>
          <cell r="U18">
            <v>0</v>
          </cell>
        </row>
        <row r="19">
          <cell r="A19" t="str">
            <v>CEL00000210DA</v>
          </cell>
          <cell r="B19" t="str">
            <v>000002100000020300000211</v>
          </cell>
          <cell r="C19" t="str">
            <v>DMDUDMDU</v>
          </cell>
          <cell r="D19" t="str">
            <v>BASCIANO
CASTELLALTO
MONTORIO AL VOMANO
CELLINO ATTANASIO</v>
          </cell>
          <cell r="E19" t="str">
            <v>TE</v>
          </cell>
          <cell r="F19" t="str">
            <v>13067005
13067015</v>
          </cell>
          <cell r="G19">
            <v>3</v>
          </cell>
          <cell r="H19" t="str">
            <v>D</v>
          </cell>
          <cell r="I19" t="str">
            <v>D</v>
          </cell>
          <cell r="J19" t="str">
            <v>SOR</v>
          </cell>
          <cell r="K19" t="str">
            <v>INFL_D_CENTRO SUD ORIENTALE</v>
          </cell>
          <cell r="L19" t="str">
            <v>RETE DI DISTRIBUZIONE</v>
          </cell>
          <cell r="M19" t="str">
            <v>SC024</v>
          </cell>
          <cell r="N19" t="str">
            <v>PESCARA</v>
          </cell>
          <cell r="O19" t="str">
            <v>40
60</v>
          </cell>
          <cell r="P19">
            <v>12.1</v>
          </cell>
          <cell r="Q19">
            <v>39916</v>
          </cell>
          <cell r="R19">
            <v>39645.78</v>
          </cell>
          <cell r="S19">
            <v>217321</v>
          </cell>
          <cell r="T19">
            <v>118930</v>
          </cell>
          <cell r="U19">
            <v>0</v>
          </cell>
        </row>
        <row r="20">
          <cell r="A20" t="str">
            <v>CEL00000212D</v>
          </cell>
          <cell r="B20" t="str">
            <v>00000212</v>
          </cell>
          <cell r="C20" t="str">
            <v>DMDU</v>
          </cell>
          <cell r="D20" t="str">
            <v>COLLEDARA</v>
          </cell>
          <cell r="E20" t="str">
            <v>TE</v>
          </cell>
          <cell r="F20">
            <v>13067018</v>
          </cell>
          <cell r="G20" t="str">
            <v>&gt;15</v>
          </cell>
          <cell r="H20" t="str">
            <v>D</v>
          </cell>
          <cell r="I20" t="str">
            <v>D</v>
          </cell>
          <cell r="J20" t="str">
            <v>SOR</v>
          </cell>
          <cell r="K20" t="str">
            <v>INFL_D_CENTRO SUD ORIENTALE</v>
          </cell>
          <cell r="L20" t="str">
            <v>RETE DI DISTRIBUZIONE</v>
          </cell>
          <cell r="M20" t="str">
            <v>SC024</v>
          </cell>
          <cell r="N20" t="str">
            <v>PESCARA</v>
          </cell>
          <cell r="O20">
            <v>60</v>
          </cell>
          <cell r="P20">
            <v>12.1</v>
          </cell>
          <cell r="Q20">
            <v>39876</v>
          </cell>
          <cell r="R20">
            <v>39621.67</v>
          </cell>
          <cell r="S20">
            <v>13290</v>
          </cell>
          <cell r="T20">
            <v>9533</v>
          </cell>
          <cell r="U20">
            <v>0</v>
          </cell>
        </row>
        <row r="21">
          <cell r="A21" t="str">
            <v>CEL00000213D</v>
          </cell>
          <cell r="B21" t="str">
            <v>00000213</v>
          </cell>
          <cell r="C21" t="str">
            <v>DMMUC</v>
          </cell>
          <cell r="D21" t="str">
            <v>ISOLA DEL GRAN SASSO D'ITALIA</v>
          </cell>
          <cell r="E21" t="str">
            <v>TE</v>
          </cell>
          <cell r="F21">
            <v>13067026</v>
          </cell>
          <cell r="G21" t="str">
            <v>&gt;15</v>
          </cell>
          <cell r="H21" t="str">
            <v>D</v>
          </cell>
          <cell r="I21" t="str">
            <v>D</v>
          </cell>
          <cell r="J21" t="str">
            <v>SOR</v>
          </cell>
          <cell r="K21" t="str">
            <v>INFL_D_CENTRO SUD ORIENTALE</v>
          </cell>
          <cell r="L21" t="str">
            <v>RETE DI DISTRIBUZIONE</v>
          </cell>
          <cell r="M21" t="str">
            <v>SC024</v>
          </cell>
          <cell r="N21" t="str">
            <v>PESCARA</v>
          </cell>
          <cell r="O21">
            <v>60</v>
          </cell>
          <cell r="P21">
            <v>12.1</v>
          </cell>
          <cell r="Q21">
            <v>39876</v>
          </cell>
          <cell r="R21">
            <v>39621.67</v>
          </cell>
          <cell r="S21">
            <v>24655</v>
          </cell>
          <cell r="T21">
            <v>19040</v>
          </cell>
          <cell r="U21">
            <v>0</v>
          </cell>
        </row>
        <row r="22">
          <cell r="A22" t="str">
            <v>CEL00000214D</v>
          </cell>
          <cell r="B22" t="str">
            <v>00000214</v>
          </cell>
          <cell r="C22" t="str">
            <v>DMDU</v>
          </cell>
          <cell r="D22" t="str">
            <v>CASTELLI</v>
          </cell>
          <cell r="E22" t="str">
            <v>TE</v>
          </cell>
          <cell r="F22">
            <v>13067012</v>
          </cell>
          <cell r="G22" t="str">
            <v>&gt;15</v>
          </cell>
          <cell r="H22" t="str">
            <v>E</v>
          </cell>
          <cell r="I22" t="str">
            <v>D</v>
          </cell>
          <cell r="J22" t="str">
            <v>SOR</v>
          </cell>
          <cell r="K22" t="str">
            <v>INFL_D_CENTRO SUD ORIENTALE</v>
          </cell>
          <cell r="L22" t="str">
            <v>RETE DI DISTRIBUZIONE</v>
          </cell>
          <cell r="M22" t="str">
            <v>SC024</v>
          </cell>
          <cell r="N22" t="str">
            <v>PESCARA</v>
          </cell>
          <cell r="O22">
            <v>60</v>
          </cell>
          <cell r="P22">
            <v>12.1</v>
          </cell>
          <cell r="Q22">
            <v>39876</v>
          </cell>
          <cell r="R22">
            <v>39621.67</v>
          </cell>
          <cell r="S22">
            <v>6792</v>
          </cell>
          <cell r="T22">
            <v>3044</v>
          </cell>
          <cell r="U22">
            <v>0</v>
          </cell>
        </row>
        <row r="23">
          <cell r="A23" t="str">
            <v>CEL00000300D</v>
          </cell>
          <cell r="B23" t="str">
            <v>00000300</v>
          </cell>
          <cell r="C23" t="str">
            <v>DMDU</v>
          </cell>
          <cell r="D23" t="str">
            <v>NOTARESCO</v>
          </cell>
          <cell r="E23" t="str">
            <v>TE</v>
          </cell>
          <cell r="F23">
            <v>13067032</v>
          </cell>
          <cell r="G23">
            <v>4.2</v>
          </cell>
          <cell r="H23" t="str">
            <v>D</v>
          </cell>
          <cell r="I23" t="str">
            <v>D</v>
          </cell>
          <cell r="J23" t="str">
            <v>SOR</v>
          </cell>
          <cell r="K23" t="str">
            <v>INFL_D_CENTRO SUD ORIENTALE</v>
          </cell>
          <cell r="L23" t="str">
            <v>RETE DI DISTRIBUZIONE</v>
          </cell>
          <cell r="M23" t="str">
            <v>SC024</v>
          </cell>
          <cell r="N23" t="str">
            <v>PESCARA</v>
          </cell>
          <cell r="O23">
            <v>40</v>
          </cell>
          <cell r="P23">
            <v>12.1</v>
          </cell>
          <cell r="Q23">
            <v>40037</v>
          </cell>
          <cell r="R23">
            <v>39725.660000000003</v>
          </cell>
          <cell r="S23">
            <v>37554</v>
          </cell>
          <cell r="T23">
            <v>28434</v>
          </cell>
          <cell r="U23">
            <v>0</v>
          </cell>
        </row>
        <row r="24">
          <cell r="A24" t="str">
            <v>CEL00000303D</v>
          </cell>
          <cell r="B24" t="str">
            <v>00000303</v>
          </cell>
          <cell r="C24" t="str">
            <v>NDM</v>
          </cell>
          <cell r="D24" t="str">
            <v>CITTA' SANT'ANGELO</v>
          </cell>
          <cell r="E24" t="str">
            <v>PE</v>
          </cell>
          <cell r="F24">
            <v>13068012</v>
          </cell>
          <cell r="G24" t="str">
            <v>&gt;15</v>
          </cell>
          <cell r="H24" t="str">
            <v>D</v>
          </cell>
          <cell r="I24" t="str">
            <v>D</v>
          </cell>
          <cell r="J24" t="str">
            <v>SOR</v>
          </cell>
          <cell r="K24" t="str">
            <v>INFL_D_CENTRO SUD ORIENTALE</v>
          </cell>
          <cell r="L24" t="str">
            <v>INDUSTRIALE</v>
          </cell>
          <cell r="M24" t="str">
            <v>SC024</v>
          </cell>
          <cell r="N24" t="str">
            <v/>
          </cell>
          <cell r="O24">
            <v>12</v>
          </cell>
          <cell r="P24">
            <v>4.0999999999999996</v>
          </cell>
          <cell r="Q24">
            <v>40039</v>
          </cell>
          <cell r="R24">
            <v>0</v>
          </cell>
          <cell r="S24">
            <v>1512</v>
          </cell>
          <cell r="T24">
            <v>0</v>
          </cell>
          <cell r="U24">
            <v>0</v>
          </cell>
        </row>
        <row r="25">
          <cell r="A25" t="str">
            <v>CEL00000304D</v>
          </cell>
          <cell r="B25" t="str">
            <v>00000304</v>
          </cell>
          <cell r="C25" t="str">
            <v>NDM</v>
          </cell>
          <cell r="D25" t="str">
            <v>MONTESILVANO</v>
          </cell>
          <cell r="E25" t="str">
            <v>PE</v>
          </cell>
          <cell r="F25">
            <v>13068024</v>
          </cell>
          <cell r="G25" t="str">
            <v>&gt;15</v>
          </cell>
          <cell r="H25" t="str">
            <v>D</v>
          </cell>
          <cell r="I25" t="str">
            <v>D</v>
          </cell>
          <cell r="J25" t="str">
            <v>SOR</v>
          </cell>
          <cell r="K25" t="str">
            <v>INFL_D_CENTRO SUD ORIENTALE</v>
          </cell>
          <cell r="L25" t="str">
            <v>INDUSTRIALE</v>
          </cell>
          <cell r="M25" t="str">
            <v>SC024</v>
          </cell>
          <cell r="N25" t="str">
            <v/>
          </cell>
          <cell r="O25">
            <v>12</v>
          </cell>
          <cell r="P25">
            <v>4.0999999999999996</v>
          </cell>
          <cell r="Q25">
            <v>40041</v>
          </cell>
          <cell r="R25">
            <v>39708.18</v>
          </cell>
          <cell r="S25">
            <v>2592</v>
          </cell>
          <cell r="T25">
            <v>1605</v>
          </cell>
          <cell r="U25">
            <v>0</v>
          </cell>
        </row>
        <row r="26">
          <cell r="A26" t="str">
            <v>CEL00000305D</v>
          </cell>
          <cell r="B26" t="str">
            <v>00000305</v>
          </cell>
          <cell r="C26" t="str">
            <v>NDM</v>
          </cell>
          <cell r="D26" t="str">
            <v>PESCARA</v>
          </cell>
          <cell r="E26" t="str">
            <v>PE</v>
          </cell>
          <cell r="F26">
            <v>13068028</v>
          </cell>
          <cell r="G26" t="str">
            <v>&gt;15</v>
          </cell>
          <cell r="H26" t="str">
            <v>D</v>
          </cell>
          <cell r="I26" t="str">
            <v>D</v>
          </cell>
          <cell r="J26" t="str">
            <v>SOR</v>
          </cell>
          <cell r="K26" t="str">
            <v>INFL_D_CENTRO SUD ORIENTALE</v>
          </cell>
          <cell r="L26" t="str">
            <v>INDUSTRIALE</v>
          </cell>
          <cell r="M26" t="str">
            <v>SC024</v>
          </cell>
          <cell r="N26" t="str">
            <v/>
          </cell>
          <cell r="O26">
            <v>12</v>
          </cell>
          <cell r="P26">
            <v>4.0999999999999996</v>
          </cell>
          <cell r="Q26">
            <v>40039</v>
          </cell>
          <cell r="R26">
            <v>0</v>
          </cell>
          <cell r="S26">
            <v>48504</v>
          </cell>
          <cell r="T26">
            <v>0</v>
          </cell>
          <cell r="U26">
            <v>0</v>
          </cell>
        </row>
        <row r="27">
          <cell r="A27" t="str">
            <v>CEL00000306D</v>
          </cell>
          <cell r="B27" t="str">
            <v>00000306</v>
          </cell>
          <cell r="C27" t="str">
            <v>DMMUC</v>
          </cell>
          <cell r="D27" t="str">
            <v>PESCARA</v>
          </cell>
          <cell r="E27" t="str">
            <v>PE</v>
          </cell>
          <cell r="F27">
            <v>13068028</v>
          </cell>
          <cell r="G27" t="str">
            <v>&gt;15</v>
          </cell>
          <cell r="H27" t="str">
            <v>D</v>
          </cell>
          <cell r="I27" t="str">
            <v>D</v>
          </cell>
          <cell r="J27" t="str">
            <v>SOR</v>
          </cell>
          <cell r="K27" t="str">
            <v>INFL_D_CENTRO SUD ORIENTALE</v>
          </cell>
          <cell r="L27" t="str">
            <v>INDUSTRIALE</v>
          </cell>
          <cell r="M27" t="str">
            <v>SC024</v>
          </cell>
          <cell r="N27" t="str">
            <v/>
          </cell>
          <cell r="O27">
            <v>12</v>
          </cell>
          <cell r="P27">
            <v>4.0999999999999996</v>
          </cell>
          <cell r="Q27">
            <v>40039</v>
          </cell>
          <cell r="R27">
            <v>39703.47</v>
          </cell>
          <cell r="S27">
            <v>11500</v>
          </cell>
          <cell r="T27">
            <v>9500</v>
          </cell>
          <cell r="U27">
            <v>0</v>
          </cell>
        </row>
        <row r="28">
          <cell r="A28" t="str">
            <v>CEL00000307D</v>
          </cell>
          <cell r="B28" t="str">
            <v>00000307</v>
          </cell>
          <cell r="C28" t="str">
            <v>DMDU</v>
          </cell>
          <cell r="D28" t="str">
            <v>BUSSI SUL TIRINO</v>
          </cell>
          <cell r="E28" t="str">
            <v>PE</v>
          </cell>
          <cell r="F28">
            <v>13068005</v>
          </cell>
          <cell r="G28">
            <v>0.93</v>
          </cell>
          <cell r="H28" t="str">
            <v>D</v>
          </cell>
          <cell r="I28" t="str">
            <v>D</v>
          </cell>
          <cell r="J28" t="str">
            <v>SOR</v>
          </cell>
          <cell r="K28" t="str">
            <v>INFL_D_CENTRO SUD ORIENTALE</v>
          </cell>
          <cell r="L28" t="str">
            <v>INDUSTRIALE</v>
          </cell>
          <cell r="M28" t="str">
            <v>SC024</v>
          </cell>
          <cell r="N28" t="str">
            <v/>
          </cell>
          <cell r="O28">
            <v>70</v>
          </cell>
          <cell r="P28">
            <v>25</v>
          </cell>
          <cell r="Q28">
            <v>40006</v>
          </cell>
          <cell r="R28">
            <v>39703.47</v>
          </cell>
          <cell r="S28">
            <v>63000</v>
          </cell>
          <cell r="T28">
            <v>60000</v>
          </cell>
          <cell r="U28">
            <v>0</v>
          </cell>
        </row>
        <row r="29">
          <cell r="A29" t="str">
            <v>CEL00000308D</v>
          </cell>
          <cell r="B29" t="str">
            <v>00000308</v>
          </cell>
          <cell r="C29" t="str">
            <v>DMDU</v>
          </cell>
          <cell r="D29" t="str">
            <v>PINETO</v>
          </cell>
          <cell r="E29" t="str">
            <v>TE</v>
          </cell>
          <cell r="F29">
            <v>13067035</v>
          </cell>
          <cell r="G29">
            <v>6.691040000000001</v>
          </cell>
          <cell r="H29" t="str">
            <v>C</v>
          </cell>
          <cell r="I29" t="str">
            <v>D</v>
          </cell>
          <cell r="J29" t="str">
            <v>SOR</v>
          </cell>
          <cell r="K29" t="str">
            <v>INFL_D_CENTRO SUD ORIENTALE</v>
          </cell>
          <cell r="L29" t="str">
            <v>AUTOTRAZIONE</v>
          </cell>
          <cell r="M29" t="str">
            <v>SC024</v>
          </cell>
          <cell r="N29" t="str">
            <v/>
          </cell>
          <cell r="O29">
            <v>40</v>
          </cell>
          <cell r="P29">
            <v>12.1</v>
          </cell>
          <cell r="Q29">
            <v>40037</v>
          </cell>
          <cell r="R29">
            <v>39725.660000000003</v>
          </cell>
          <cell r="S29">
            <v>3940</v>
          </cell>
          <cell r="T29">
            <v>1800</v>
          </cell>
          <cell r="U29">
            <v>0</v>
          </cell>
        </row>
        <row r="30">
          <cell r="A30" t="str">
            <v>CEL00000309D</v>
          </cell>
          <cell r="B30" t="str">
            <v>00000309</v>
          </cell>
          <cell r="C30" t="str">
            <v>NDM</v>
          </cell>
          <cell r="D30" t="str">
            <v>CITTA' SANT'ANGELO</v>
          </cell>
          <cell r="E30" t="str">
            <v>PE</v>
          </cell>
          <cell r="F30">
            <v>13068012</v>
          </cell>
          <cell r="G30" t="str">
            <v>&gt;15</v>
          </cell>
          <cell r="H30" t="str">
            <v>D</v>
          </cell>
          <cell r="I30" t="str">
            <v>D</v>
          </cell>
          <cell r="J30" t="str">
            <v>SOR</v>
          </cell>
          <cell r="K30" t="str">
            <v>INFL_D_CENTRO SUD ORIENTALE</v>
          </cell>
          <cell r="L30" t="str">
            <v>INDUSTRIALE</v>
          </cell>
          <cell r="M30" t="str">
            <v>SC024</v>
          </cell>
          <cell r="N30" t="str">
            <v/>
          </cell>
          <cell r="O30">
            <v>12</v>
          </cell>
          <cell r="P30">
            <v>4.0999999999999996</v>
          </cell>
          <cell r="Q30">
            <v>40039</v>
          </cell>
          <cell r="R30">
            <v>0</v>
          </cell>
          <cell r="S30">
            <v>1704</v>
          </cell>
          <cell r="T30">
            <v>0</v>
          </cell>
          <cell r="U30">
            <v>0</v>
          </cell>
        </row>
        <row r="31">
          <cell r="A31" t="str">
            <v>CEL00000311DA</v>
          </cell>
          <cell r="B31" t="str">
            <v>0000031100400310</v>
          </cell>
          <cell r="C31" t="str">
            <v>DMDUDMDU</v>
          </cell>
          <cell r="D31" t="str">
            <v>BUSSI SUL TIRINO</v>
          </cell>
          <cell r="E31" t="str">
            <v>PE</v>
          </cell>
          <cell r="F31">
            <v>13068005</v>
          </cell>
          <cell r="G31">
            <v>0.79</v>
          </cell>
          <cell r="H31" t="str">
            <v>D</v>
          </cell>
          <cell r="I31" t="str">
            <v>D</v>
          </cell>
          <cell r="J31" t="str">
            <v>SOR</v>
          </cell>
          <cell r="K31" t="str">
            <v>INFL_D_CENTRO SUD ORIENTALE</v>
          </cell>
          <cell r="L31" t="str">
            <v>TERMOELETTRICO</v>
          </cell>
          <cell r="M31" t="str">
            <v>SC024</v>
          </cell>
          <cell r="N31" t="str">
            <v/>
          </cell>
          <cell r="O31">
            <v>70</v>
          </cell>
          <cell r="P31">
            <v>25</v>
          </cell>
          <cell r="Q31">
            <v>39987</v>
          </cell>
          <cell r="R31">
            <v>39755</v>
          </cell>
          <cell r="S31">
            <v>660000</v>
          </cell>
          <cell r="T31">
            <v>350000</v>
          </cell>
          <cell r="U31">
            <v>0</v>
          </cell>
        </row>
        <row r="32">
          <cell r="A32" t="str">
            <v>CEL00000312D</v>
          </cell>
          <cell r="B32" t="str">
            <v>00000312</v>
          </cell>
          <cell r="C32" t="str">
            <v>DMDU</v>
          </cell>
          <cell r="D32" t="str">
            <v>ATRI</v>
          </cell>
          <cell r="E32" t="str">
            <v>TE</v>
          </cell>
          <cell r="F32">
            <v>13067004</v>
          </cell>
          <cell r="G32">
            <v>10.5</v>
          </cell>
          <cell r="H32" t="str">
            <v>D</v>
          </cell>
          <cell r="I32" t="str">
            <v>D</v>
          </cell>
          <cell r="J32" t="str">
            <v>SOR</v>
          </cell>
          <cell r="K32" t="str">
            <v>INFL_D_CENTRO SUD ORIENTALE</v>
          </cell>
          <cell r="L32" t="str">
            <v>INDUSTRIALE</v>
          </cell>
          <cell r="M32" t="str">
            <v>SC024</v>
          </cell>
          <cell r="N32" t="str">
            <v/>
          </cell>
          <cell r="O32">
            <v>40</v>
          </cell>
          <cell r="P32">
            <v>12.1</v>
          </cell>
          <cell r="Q32">
            <v>40031</v>
          </cell>
          <cell r="R32">
            <v>39724.44</v>
          </cell>
          <cell r="S32">
            <v>4008</v>
          </cell>
          <cell r="T32">
            <v>2800</v>
          </cell>
          <cell r="U32">
            <v>0</v>
          </cell>
        </row>
        <row r="33">
          <cell r="A33" t="str">
            <v>CEL00000313D</v>
          </cell>
          <cell r="B33" t="str">
            <v>00000313</v>
          </cell>
          <cell r="C33" t="str">
            <v>DMDU</v>
          </cell>
          <cell r="D33" t="str">
            <v>ALANNO</v>
          </cell>
          <cell r="E33" t="str">
            <v>PE</v>
          </cell>
          <cell r="F33">
            <v>13068002</v>
          </cell>
          <cell r="G33">
            <v>6.9</v>
          </cell>
          <cell r="H33" t="str">
            <v>D</v>
          </cell>
          <cell r="I33" t="str">
            <v>D</v>
          </cell>
          <cell r="J33" t="str">
            <v>SOR</v>
          </cell>
          <cell r="K33" t="str">
            <v>INFL_D_CENTRO SUD ORIENTALE</v>
          </cell>
          <cell r="L33" t="str">
            <v>INDUSTRIALE</v>
          </cell>
          <cell r="M33" t="str">
            <v>SC024</v>
          </cell>
          <cell r="N33" t="str">
            <v/>
          </cell>
          <cell r="O33">
            <v>12</v>
          </cell>
          <cell r="P33">
            <v>4.0999999999999996</v>
          </cell>
          <cell r="Q33">
            <v>40040</v>
          </cell>
          <cell r="R33">
            <v>0</v>
          </cell>
          <cell r="S33">
            <v>10008</v>
          </cell>
          <cell r="T33">
            <v>0</v>
          </cell>
          <cell r="U33">
            <v>0</v>
          </cell>
        </row>
        <row r="34">
          <cell r="A34" t="str">
            <v>CEL00000350D</v>
          </cell>
          <cell r="B34" t="str">
            <v>00000350</v>
          </cell>
          <cell r="C34" t="str">
            <v>DMDU</v>
          </cell>
          <cell r="D34" t="str">
            <v>MORINO</v>
          </cell>
          <cell r="E34" t="str">
            <v>AQ</v>
          </cell>
          <cell r="F34">
            <v>13066057</v>
          </cell>
          <cell r="G34">
            <v>1.4E-2</v>
          </cell>
          <cell r="H34" t="str">
            <v>D</v>
          </cell>
          <cell r="I34" t="str">
            <v>D</v>
          </cell>
          <cell r="J34" t="str">
            <v>SOR</v>
          </cell>
          <cell r="K34" t="str">
            <v>INFL_D_CENTRO SUD ORIENTALE</v>
          </cell>
          <cell r="L34" t="str">
            <v>RETE DI DISTRIBUZIONE</v>
          </cell>
          <cell r="M34" t="str">
            <v>SC024</v>
          </cell>
          <cell r="N34" t="str">
            <v>PESCARA</v>
          </cell>
          <cell r="O34">
            <v>70</v>
          </cell>
          <cell r="P34">
            <v>12.1</v>
          </cell>
          <cell r="Q34">
            <v>40039</v>
          </cell>
          <cell r="R34">
            <v>39703.47</v>
          </cell>
          <cell r="S34">
            <v>3253</v>
          </cell>
          <cell r="T34">
            <v>2666</v>
          </cell>
          <cell r="U34">
            <v>0</v>
          </cell>
        </row>
        <row r="35">
          <cell r="A35" t="str">
            <v>CEL00000351D</v>
          </cell>
          <cell r="B35" t="str">
            <v>00000351</v>
          </cell>
          <cell r="C35" t="str">
            <v>DMDU</v>
          </cell>
          <cell r="D35" t="str">
            <v>SANTOPADRE</v>
          </cell>
          <cell r="E35" t="str">
            <v>FR</v>
          </cell>
          <cell r="F35">
            <v>12060069</v>
          </cell>
          <cell r="G35">
            <v>0.18062</v>
          </cell>
          <cell r="H35" t="str">
            <v>E</v>
          </cell>
          <cell r="I35" t="str">
            <v>E</v>
          </cell>
          <cell r="J35" t="str">
            <v>SOC</v>
          </cell>
          <cell r="K35" t="str">
            <v>INFL_E_CENTRO SUD OCCIDENTALE</v>
          </cell>
          <cell r="L35" t="str">
            <v>RETE DI DISTRIBUZIONE</v>
          </cell>
          <cell r="M35" t="str">
            <v>SC024</v>
          </cell>
          <cell r="N35" t="str">
            <v>ROMA FIUMICINO</v>
          </cell>
          <cell r="O35">
            <v>70</v>
          </cell>
          <cell r="P35">
            <v>12.1</v>
          </cell>
          <cell r="Q35">
            <v>40039</v>
          </cell>
          <cell r="R35">
            <v>39703.47</v>
          </cell>
          <cell r="S35">
            <v>1450</v>
          </cell>
          <cell r="T35">
            <v>1196</v>
          </cell>
          <cell r="U35">
            <v>0</v>
          </cell>
        </row>
        <row r="36">
          <cell r="A36" t="str">
            <v>CEL00000401D</v>
          </cell>
          <cell r="B36" t="str">
            <v>00000401</v>
          </cell>
          <cell r="C36" t="str">
            <v>DMDU</v>
          </cell>
          <cell r="D36" t="str">
            <v>TERAMO</v>
          </cell>
          <cell r="E36" t="str">
            <v>TE</v>
          </cell>
          <cell r="F36">
            <v>13067041</v>
          </cell>
          <cell r="G36">
            <v>7.4137599999999999</v>
          </cell>
          <cell r="H36" t="str">
            <v>D</v>
          </cell>
          <cell r="I36" t="str">
            <v>D</v>
          </cell>
          <cell r="J36" t="str">
            <v>SOR</v>
          </cell>
          <cell r="K36" t="str">
            <v>INFL_D_CENTRO SUD ORIENTALE</v>
          </cell>
          <cell r="L36" t="str">
            <v>INDUSTRIALE</v>
          </cell>
          <cell r="M36" t="str">
            <v>SC024</v>
          </cell>
          <cell r="N36" t="str">
            <v/>
          </cell>
          <cell r="O36">
            <v>40</v>
          </cell>
          <cell r="P36">
            <v>4.0999999999999996</v>
          </cell>
          <cell r="Q36">
            <v>39875</v>
          </cell>
          <cell r="R36">
            <v>39607.370000000003</v>
          </cell>
          <cell r="S36">
            <v>10000</v>
          </cell>
          <cell r="T36">
            <v>10000</v>
          </cell>
          <cell r="U36">
            <v>0</v>
          </cell>
        </row>
        <row r="37">
          <cell r="A37" t="str">
            <v>CEL00000402D</v>
          </cell>
          <cell r="B37" t="str">
            <v>00000402</v>
          </cell>
          <cell r="C37" t="str">
            <v>DMDU</v>
          </cell>
          <cell r="D37" t="str">
            <v>TERAMO</v>
          </cell>
          <cell r="E37" t="str">
            <v>TE</v>
          </cell>
          <cell r="F37">
            <v>13067041</v>
          </cell>
          <cell r="G37">
            <v>7.4787600000000003</v>
          </cell>
          <cell r="H37" t="str">
            <v>D</v>
          </cell>
          <cell r="I37" t="str">
            <v>D</v>
          </cell>
          <cell r="J37" t="str">
            <v>SOR</v>
          </cell>
          <cell r="K37" t="str">
            <v>INFL_D_CENTRO SUD ORIENTALE</v>
          </cell>
          <cell r="L37" t="str">
            <v>INDUSTRIALE</v>
          </cell>
          <cell r="M37" t="str">
            <v>SC024</v>
          </cell>
          <cell r="N37" t="str">
            <v/>
          </cell>
          <cell r="O37">
            <v>40</v>
          </cell>
          <cell r="P37">
            <v>4.0999999999999996</v>
          </cell>
          <cell r="Q37">
            <v>39876</v>
          </cell>
          <cell r="R37">
            <v>0</v>
          </cell>
          <cell r="S37">
            <v>6312</v>
          </cell>
          <cell r="T37">
            <v>0</v>
          </cell>
          <cell r="U37">
            <v>0</v>
          </cell>
        </row>
        <row r="38">
          <cell r="A38" t="str">
            <v>CEL00000404D</v>
          </cell>
          <cell r="B38" t="str">
            <v>00000404</v>
          </cell>
          <cell r="C38" t="str">
            <v>DMDU</v>
          </cell>
          <cell r="D38" t="str">
            <v>TERAMO</v>
          </cell>
          <cell r="E38" t="str">
            <v>TE</v>
          </cell>
          <cell r="F38">
            <v>13067041</v>
          </cell>
          <cell r="G38">
            <v>7.4787600000000003</v>
          </cell>
          <cell r="H38" t="str">
            <v>D</v>
          </cell>
          <cell r="I38" t="str">
            <v>D</v>
          </cell>
          <cell r="J38" t="str">
            <v>SOR</v>
          </cell>
          <cell r="K38" t="str">
            <v>INFL_D_CENTRO SUD ORIENTALE</v>
          </cell>
          <cell r="L38" t="str">
            <v>INDUSTRIALE</v>
          </cell>
          <cell r="M38" t="str">
            <v>SC024</v>
          </cell>
          <cell r="N38" t="str">
            <v/>
          </cell>
          <cell r="O38">
            <v>40</v>
          </cell>
          <cell r="P38">
            <v>4.0999999999999996</v>
          </cell>
          <cell r="Q38">
            <v>39876</v>
          </cell>
          <cell r="R38">
            <v>39621.67</v>
          </cell>
          <cell r="S38">
            <v>3000</v>
          </cell>
          <cell r="T38">
            <v>3000</v>
          </cell>
          <cell r="U38">
            <v>0</v>
          </cell>
        </row>
        <row r="39">
          <cell r="A39" t="str">
            <v>CEL00000405D</v>
          </cell>
          <cell r="B39" t="str">
            <v>00000405</v>
          </cell>
          <cell r="C39" t="str">
            <v>NDM</v>
          </cell>
          <cell r="D39" t="str">
            <v>TERAMO</v>
          </cell>
          <cell r="E39" t="str">
            <v>TE</v>
          </cell>
          <cell r="F39">
            <v>13067041</v>
          </cell>
          <cell r="G39">
            <v>7.7937599999999998</v>
          </cell>
          <cell r="H39" t="str">
            <v>D</v>
          </cell>
          <cell r="I39" t="str">
            <v>D</v>
          </cell>
          <cell r="J39" t="str">
            <v>SOR</v>
          </cell>
          <cell r="K39" t="str">
            <v>INFL_D_CENTRO SUD ORIENTALE</v>
          </cell>
          <cell r="L39" t="str">
            <v>INDUSTRIALE</v>
          </cell>
          <cell r="M39" t="str">
            <v>SC024</v>
          </cell>
          <cell r="N39" t="str">
            <v/>
          </cell>
          <cell r="O39">
            <v>40</v>
          </cell>
          <cell r="P39">
            <v>4.0999999999999996</v>
          </cell>
          <cell r="Q39">
            <v>39876</v>
          </cell>
          <cell r="R39">
            <v>0</v>
          </cell>
          <cell r="S39">
            <v>1800</v>
          </cell>
          <cell r="T39">
            <v>0</v>
          </cell>
          <cell r="U39">
            <v>0</v>
          </cell>
        </row>
        <row r="40">
          <cell r="A40" t="str">
            <v>CEL00000407D</v>
          </cell>
          <cell r="B40" t="str">
            <v>00000407</v>
          </cell>
          <cell r="C40" t="str">
            <v>DMDU</v>
          </cell>
          <cell r="D40" t="str">
            <v>CASTELLALTO</v>
          </cell>
          <cell r="E40" t="str">
            <v>TE</v>
          </cell>
          <cell r="F40">
            <v>13067011</v>
          </cell>
          <cell r="G40">
            <v>7.4387600000000003</v>
          </cell>
          <cell r="H40" t="str">
            <v>E</v>
          </cell>
          <cell r="I40" t="str">
            <v>D</v>
          </cell>
          <cell r="J40" t="str">
            <v>SOR</v>
          </cell>
          <cell r="K40" t="str">
            <v>INFL_D_CENTRO SUD ORIENTALE</v>
          </cell>
          <cell r="L40" t="str">
            <v>INDUSTRIALE</v>
          </cell>
          <cell r="M40" t="str">
            <v>SC024</v>
          </cell>
          <cell r="N40" t="str">
            <v/>
          </cell>
          <cell r="O40">
            <v>40</v>
          </cell>
          <cell r="P40">
            <v>7.1</v>
          </cell>
          <cell r="Q40">
            <v>39875</v>
          </cell>
          <cell r="R40">
            <v>39614.36</v>
          </cell>
          <cell r="S40">
            <v>8904</v>
          </cell>
          <cell r="T40">
            <v>6500</v>
          </cell>
          <cell r="U40">
            <v>0</v>
          </cell>
        </row>
        <row r="41">
          <cell r="A41" t="str">
            <v>CEL00000410D</v>
          </cell>
          <cell r="B41" t="str">
            <v>00000410</v>
          </cell>
          <cell r="C41" t="str">
            <v>NDM</v>
          </cell>
          <cell r="D41" t="str">
            <v>TERAMO</v>
          </cell>
          <cell r="E41" t="str">
            <v>TE</v>
          </cell>
          <cell r="F41">
            <v>13067041</v>
          </cell>
          <cell r="G41">
            <v>7.4137599999999999</v>
          </cell>
          <cell r="H41" t="str">
            <v>D</v>
          </cell>
          <cell r="I41" t="str">
            <v>D</v>
          </cell>
          <cell r="J41" t="str">
            <v>SOR</v>
          </cell>
          <cell r="K41" t="str">
            <v>INFL_D_CENTRO SUD ORIENTALE</v>
          </cell>
          <cell r="L41" t="str">
            <v>INDUSTRIALE</v>
          </cell>
          <cell r="M41" t="str">
            <v>SC024</v>
          </cell>
          <cell r="N41" t="str">
            <v/>
          </cell>
          <cell r="O41">
            <v>40</v>
          </cell>
          <cell r="P41">
            <v>4.0999999999999996</v>
          </cell>
          <cell r="Q41">
            <v>39876</v>
          </cell>
          <cell r="R41">
            <v>0</v>
          </cell>
          <cell r="S41">
            <v>3504</v>
          </cell>
          <cell r="T41">
            <v>0</v>
          </cell>
          <cell r="U41">
            <v>0</v>
          </cell>
        </row>
        <row r="42">
          <cell r="A42" t="str">
            <v>CEL00000411D</v>
          </cell>
          <cell r="B42" t="str">
            <v>00000411</v>
          </cell>
          <cell r="C42" t="str">
            <v>DMDU</v>
          </cell>
          <cell r="D42" t="str">
            <v>TERAMO</v>
          </cell>
          <cell r="E42" t="str">
            <v>TE</v>
          </cell>
          <cell r="F42">
            <v>13067041</v>
          </cell>
          <cell r="G42">
            <v>7.0087600000000005</v>
          </cell>
          <cell r="H42" t="str">
            <v>D</v>
          </cell>
          <cell r="I42" t="str">
            <v>D</v>
          </cell>
          <cell r="J42" t="str">
            <v>SOR</v>
          </cell>
          <cell r="K42" t="str">
            <v>INFL_D_CENTRO SUD ORIENTALE</v>
          </cell>
          <cell r="L42" t="str">
            <v>INDUSTRIALE</v>
          </cell>
          <cell r="M42" t="str">
            <v>SC024</v>
          </cell>
          <cell r="N42" t="str">
            <v/>
          </cell>
          <cell r="O42">
            <v>40</v>
          </cell>
          <cell r="P42">
            <v>4.0999999999999996</v>
          </cell>
          <cell r="Q42">
            <v>39878</v>
          </cell>
          <cell r="R42">
            <v>39621.67</v>
          </cell>
          <cell r="S42">
            <v>30000</v>
          </cell>
          <cell r="T42">
            <v>17000</v>
          </cell>
          <cell r="U42">
            <v>0</v>
          </cell>
        </row>
        <row r="43">
          <cell r="A43" t="str">
            <v>CEL00000412D</v>
          </cell>
          <cell r="B43" t="str">
            <v>00000412</v>
          </cell>
          <cell r="C43" t="str">
            <v>DMDU</v>
          </cell>
          <cell r="D43" t="str">
            <v>TERAMO</v>
          </cell>
          <cell r="E43" t="str">
            <v>TE</v>
          </cell>
          <cell r="F43">
            <v>13067041</v>
          </cell>
          <cell r="G43">
            <v>6.65876</v>
          </cell>
          <cell r="H43" t="str">
            <v>D</v>
          </cell>
          <cell r="I43" t="str">
            <v>D</v>
          </cell>
          <cell r="J43" t="str">
            <v>SOR</v>
          </cell>
          <cell r="K43" t="str">
            <v>INFL_D_CENTRO SUD ORIENTALE</v>
          </cell>
          <cell r="L43" t="str">
            <v>INDUSTRIALE</v>
          </cell>
          <cell r="M43" t="str">
            <v>SC024</v>
          </cell>
          <cell r="N43" t="str">
            <v/>
          </cell>
          <cell r="O43">
            <v>40</v>
          </cell>
          <cell r="P43">
            <v>4.0999999999999996</v>
          </cell>
          <cell r="Q43">
            <v>39876</v>
          </cell>
          <cell r="R43">
            <v>39621.67</v>
          </cell>
          <cell r="S43">
            <v>5304</v>
          </cell>
          <cell r="T43">
            <v>4000</v>
          </cell>
          <cell r="U43">
            <v>0</v>
          </cell>
        </row>
        <row r="44">
          <cell r="A44" t="str">
            <v>CEL00400116DA</v>
          </cell>
          <cell r="B44" t="str">
            <v>0000011600400116</v>
          </cell>
          <cell r="C44" t="str">
            <v>DMDUDMDU</v>
          </cell>
          <cell r="D44" t="str">
            <v>FERMO
PORTO SAN GIORGIO</v>
          </cell>
          <cell r="E44" t="str">
            <v>FM</v>
          </cell>
          <cell r="F44" t="str">
            <v>11109006
11109033</v>
          </cell>
          <cell r="G44">
            <v>8.3744999999999994</v>
          </cell>
          <cell r="H44" t="str">
            <v>D</v>
          </cell>
          <cell r="I44" t="str">
            <v>C</v>
          </cell>
          <cell r="J44" t="str">
            <v>CEN</v>
          </cell>
          <cell r="K44" t="str">
            <v>INFL_C_CENTRALE</v>
          </cell>
          <cell r="L44" t="str">
            <v>RETE DI DISTRIBUZIONE</v>
          </cell>
          <cell r="M44" t="str">
            <v>SC024</v>
          </cell>
          <cell r="N44" t="str">
            <v>ANCONA FALCONARA</v>
          </cell>
          <cell r="O44">
            <v>70</v>
          </cell>
          <cell r="P44">
            <v>12.1</v>
          </cell>
          <cell r="Q44">
            <v>39935</v>
          </cell>
          <cell r="R44">
            <v>40126</v>
          </cell>
          <cell r="S44">
            <v>100000</v>
          </cell>
          <cell r="T44">
            <v>67421</v>
          </cell>
          <cell r="U44">
            <v>0</v>
          </cell>
        </row>
        <row r="45">
          <cell r="A45" t="str">
            <v>CEL00400117D</v>
          </cell>
          <cell r="B45" t="str">
            <v>00400117</v>
          </cell>
          <cell r="C45" t="str">
            <v>DMDU</v>
          </cell>
          <cell r="D45" t="str">
            <v>MONTEDINOVE</v>
          </cell>
          <cell r="E45" t="str">
            <v>AP</v>
          </cell>
          <cell r="F45">
            <v>11044034</v>
          </cell>
          <cell r="G45" t="str">
            <v>&gt;15</v>
          </cell>
          <cell r="H45" t="str">
            <v>D</v>
          </cell>
          <cell r="I45" t="str">
            <v>C</v>
          </cell>
          <cell r="J45" t="str">
            <v>CEN</v>
          </cell>
          <cell r="K45" t="str">
            <v>INFL_C_CENTRALE</v>
          </cell>
          <cell r="L45" t="str">
            <v>RETE DI DISTRIBUZIONE</v>
          </cell>
          <cell r="M45" t="str">
            <v>SC024</v>
          </cell>
          <cell r="N45" t="str">
            <v>ANCONA FALCONARA</v>
          </cell>
          <cell r="O45">
            <v>70</v>
          </cell>
          <cell r="P45">
            <v>12.1</v>
          </cell>
          <cell r="Q45">
            <v>39876</v>
          </cell>
          <cell r="R45">
            <v>39621.67</v>
          </cell>
          <cell r="S45">
            <v>60202</v>
          </cell>
          <cell r="T45">
            <v>57148</v>
          </cell>
          <cell r="U45">
            <v>0</v>
          </cell>
        </row>
        <row r="46">
          <cell r="A46" t="str">
            <v>CEL00400119D</v>
          </cell>
          <cell r="B46" t="str">
            <v>00400119</v>
          </cell>
          <cell r="C46" t="str">
            <v>DMDU</v>
          </cell>
          <cell r="D46" t="str">
            <v>MONTE URANO</v>
          </cell>
          <cell r="E46" t="str">
            <v>FM</v>
          </cell>
          <cell r="F46">
            <v>11109024</v>
          </cell>
          <cell r="G46">
            <v>2.5</v>
          </cell>
          <cell r="H46" t="str">
            <v>D</v>
          </cell>
          <cell r="I46" t="str">
            <v>C</v>
          </cell>
          <cell r="J46" t="str">
            <v>CEN</v>
          </cell>
          <cell r="K46" t="str">
            <v>INFL_C_CENTRALE</v>
          </cell>
          <cell r="L46" t="str">
            <v>AUTOTRAZIONE</v>
          </cell>
          <cell r="M46" t="str">
            <v>SC024</v>
          </cell>
          <cell r="N46" t="str">
            <v/>
          </cell>
          <cell r="O46">
            <v>70</v>
          </cell>
          <cell r="P46">
            <v>12.1</v>
          </cell>
          <cell r="Q46">
            <v>39936</v>
          </cell>
          <cell r="R46">
            <v>39844.730000000003</v>
          </cell>
          <cell r="S46">
            <v>6800</v>
          </cell>
          <cell r="T46">
            <v>5200</v>
          </cell>
          <cell r="U46">
            <v>0</v>
          </cell>
        </row>
        <row r="47">
          <cell r="A47" t="str">
            <v>CEL00400315D</v>
          </cell>
          <cell r="B47" t="str">
            <v>00400315</v>
          </cell>
          <cell r="C47" t="str">
            <v>DMDU</v>
          </cell>
          <cell r="D47" t="str">
            <v>FONTECHIARI</v>
          </cell>
          <cell r="E47" t="str">
            <v>FR</v>
          </cell>
          <cell r="F47">
            <v>12060037</v>
          </cell>
          <cell r="G47">
            <v>1.47818</v>
          </cell>
          <cell r="H47" t="str">
            <v>D</v>
          </cell>
          <cell r="I47" t="str">
            <v>E</v>
          </cell>
          <cell r="J47" t="str">
            <v>SOC</v>
          </cell>
          <cell r="K47" t="str">
            <v>INFL_E_CENTRO SUD OCCIDENTALE</v>
          </cell>
          <cell r="L47" t="str">
            <v>RETE DI DISTRIBUZIONE</v>
          </cell>
          <cell r="M47" t="str">
            <v>SC024</v>
          </cell>
          <cell r="N47" t="str">
            <v>ROMA FIUMICINO</v>
          </cell>
          <cell r="O47">
            <v>70</v>
          </cell>
          <cell r="P47">
            <v>12.1</v>
          </cell>
          <cell r="Q47">
            <v>40039</v>
          </cell>
          <cell r="R47">
            <v>39703.47</v>
          </cell>
          <cell r="S47">
            <v>37705</v>
          </cell>
          <cell r="T47">
            <v>36339</v>
          </cell>
          <cell r="U47">
            <v>0</v>
          </cell>
        </row>
        <row r="48">
          <cell r="A48" t="str">
            <v>CEL00400320D</v>
          </cell>
          <cell r="B48" t="str">
            <v>00400320</v>
          </cell>
          <cell r="C48" t="str">
            <v>DMDU</v>
          </cell>
          <cell r="D48" t="str">
            <v>PESCOSOLIDO</v>
          </cell>
          <cell r="E48" t="str">
            <v>FR</v>
          </cell>
          <cell r="F48">
            <v>12060049</v>
          </cell>
          <cell r="G48">
            <v>0.14468</v>
          </cell>
          <cell r="H48" t="str">
            <v>E</v>
          </cell>
          <cell r="I48" t="str">
            <v>E</v>
          </cell>
          <cell r="J48" t="str">
            <v>SOC</v>
          </cell>
          <cell r="K48" t="str">
            <v>INFL_E_CENTRO SUD OCCIDENTALE</v>
          </cell>
          <cell r="L48" t="str">
            <v>RETE DI DISTRIBUZIONE</v>
          </cell>
          <cell r="M48" t="str">
            <v>SC024</v>
          </cell>
          <cell r="N48" t="str">
            <v>ROMA FIUMICINO</v>
          </cell>
          <cell r="O48">
            <v>70</v>
          </cell>
          <cell r="P48">
            <v>12.1</v>
          </cell>
          <cell r="Q48">
            <v>40039</v>
          </cell>
          <cell r="R48">
            <v>39703.47</v>
          </cell>
          <cell r="S48">
            <v>24000</v>
          </cell>
          <cell r="T48">
            <v>2134</v>
          </cell>
          <cell r="U48">
            <v>0</v>
          </cell>
        </row>
        <row r="49">
          <cell r="A49" t="str">
            <v>CEL00400325D</v>
          </cell>
          <cell r="B49" t="str">
            <v>00400325</v>
          </cell>
          <cell r="C49" t="str">
            <v>DMDU</v>
          </cell>
          <cell r="D49" t="str">
            <v>CANISTRO</v>
          </cell>
          <cell r="E49" t="str">
            <v>AQ</v>
          </cell>
          <cell r="F49">
            <v>13066017</v>
          </cell>
          <cell r="G49">
            <v>0.192</v>
          </cell>
          <cell r="H49" t="str">
            <v>E</v>
          </cell>
          <cell r="I49" t="str">
            <v>D</v>
          </cell>
          <cell r="J49" t="str">
            <v>SOR</v>
          </cell>
          <cell r="K49" t="str">
            <v>INFL_D_CENTRO SUD ORIENTALE</v>
          </cell>
          <cell r="L49" t="str">
            <v>RETE DI DISTRIBUZIONE</v>
          </cell>
          <cell r="M49" t="str">
            <v>SC024</v>
          </cell>
          <cell r="N49" t="str">
            <v>PESCARA</v>
          </cell>
          <cell r="O49">
            <v>70</v>
          </cell>
          <cell r="P49">
            <v>12.1</v>
          </cell>
          <cell r="Q49">
            <v>40039</v>
          </cell>
          <cell r="R49">
            <v>39703.47</v>
          </cell>
          <cell r="S49">
            <v>24000</v>
          </cell>
          <cell r="T49">
            <v>2488</v>
          </cell>
          <cell r="U49">
            <v>0</v>
          </cell>
        </row>
        <row r="50">
          <cell r="A50" t="str">
            <v>CEL00400326D</v>
          </cell>
          <cell r="B50" t="str">
            <v>00400326</v>
          </cell>
          <cell r="C50" t="str">
            <v>DMDU</v>
          </cell>
          <cell r="D50" t="str">
            <v>CIVITELLA ROVETO</v>
          </cell>
          <cell r="E50" t="str">
            <v>AQ</v>
          </cell>
          <cell r="F50">
            <v>13066036</v>
          </cell>
          <cell r="G50">
            <v>1.2E-2</v>
          </cell>
          <cell r="H50" t="str">
            <v>E</v>
          </cell>
          <cell r="I50" t="str">
            <v>D</v>
          </cell>
          <cell r="J50" t="str">
            <v>SOR</v>
          </cell>
          <cell r="K50" t="str">
            <v>INFL_D_CENTRO SUD ORIENTALE</v>
          </cell>
          <cell r="L50" t="str">
            <v>RETE DI DISTRIBUZIONE</v>
          </cell>
          <cell r="M50" t="str">
            <v>SC024</v>
          </cell>
          <cell r="N50" t="str">
            <v>PESCARA</v>
          </cell>
          <cell r="O50">
            <v>70</v>
          </cell>
          <cell r="P50">
            <v>12.1</v>
          </cell>
          <cell r="Q50">
            <v>40039</v>
          </cell>
          <cell r="R50">
            <v>39703.47</v>
          </cell>
          <cell r="S50">
            <v>42000</v>
          </cell>
          <cell r="T50">
            <v>14242</v>
          </cell>
          <cell r="U50">
            <v>0</v>
          </cell>
        </row>
        <row r="51">
          <cell r="A51" t="str">
            <v>CEL00400329D</v>
          </cell>
          <cell r="B51" t="str">
            <v>00400329</v>
          </cell>
          <cell r="C51" t="str">
            <v>DMDU</v>
          </cell>
          <cell r="D51" t="str">
            <v>GROTTAMARE</v>
          </cell>
          <cell r="E51" t="str">
            <v>AP</v>
          </cell>
          <cell r="F51">
            <v>11044023</v>
          </cell>
          <cell r="G51">
            <v>8.2294099999999997</v>
          </cell>
          <cell r="H51" t="str">
            <v>D</v>
          </cell>
          <cell r="I51" t="str">
            <v>C</v>
          </cell>
          <cell r="J51" t="str">
            <v>CEN</v>
          </cell>
          <cell r="K51" t="str">
            <v>INFL_C_CENTRALE</v>
          </cell>
          <cell r="L51" t="str">
            <v>AUTOTRAZIONE</v>
          </cell>
          <cell r="M51" t="str">
            <v>SC024</v>
          </cell>
          <cell r="N51" t="str">
            <v/>
          </cell>
          <cell r="O51">
            <v>70</v>
          </cell>
          <cell r="P51">
            <v>12.1</v>
          </cell>
          <cell r="Q51">
            <v>39875</v>
          </cell>
          <cell r="R51">
            <v>39621.67</v>
          </cell>
          <cell r="S51">
            <v>10008</v>
          </cell>
          <cell r="T51">
            <v>2500</v>
          </cell>
          <cell r="U51">
            <v>0</v>
          </cell>
        </row>
        <row r="52">
          <cell r="A52" t="str">
            <v>CEL00400332D</v>
          </cell>
          <cell r="B52" t="str">
            <v>00400332</v>
          </cell>
          <cell r="C52" t="str">
            <v>DMDU</v>
          </cell>
          <cell r="D52" t="str">
            <v>BALSORANO</v>
          </cell>
          <cell r="E52" t="str">
            <v>AQ</v>
          </cell>
          <cell r="F52">
            <v>13066007</v>
          </cell>
          <cell r="G52">
            <v>0.01</v>
          </cell>
          <cell r="H52" t="str">
            <v>D</v>
          </cell>
          <cell r="I52" t="str">
            <v>D</v>
          </cell>
          <cell r="J52" t="str">
            <v>SOR</v>
          </cell>
          <cell r="K52" t="str">
            <v>INFL_D_CENTRO SUD ORIENTALE</v>
          </cell>
          <cell r="L52" t="str">
            <v>RETE DI DISTRIBUZIONE</v>
          </cell>
          <cell r="M52" t="str">
            <v>SC024</v>
          </cell>
          <cell r="N52" t="str">
            <v>PESCARA</v>
          </cell>
          <cell r="O52">
            <v>70</v>
          </cell>
          <cell r="P52">
            <v>12.1</v>
          </cell>
          <cell r="Q52">
            <v>40039</v>
          </cell>
          <cell r="R52">
            <v>39703.47</v>
          </cell>
          <cell r="S52">
            <v>5109</v>
          </cell>
          <cell r="T52">
            <v>4834</v>
          </cell>
          <cell r="U52">
            <v>0</v>
          </cell>
        </row>
        <row r="53">
          <cell r="A53" t="str">
            <v>CEL00400351D</v>
          </cell>
          <cell r="B53" t="str">
            <v>00400351</v>
          </cell>
          <cell r="C53" t="str">
            <v>DMDU</v>
          </cell>
          <cell r="D53" t="str">
            <v>BALSORANO</v>
          </cell>
          <cell r="E53" t="str">
            <v>AQ</v>
          </cell>
          <cell r="F53">
            <v>13066007</v>
          </cell>
          <cell r="G53">
            <v>0.13</v>
          </cell>
          <cell r="H53" t="str">
            <v>D</v>
          </cell>
          <cell r="I53" t="str">
            <v>D</v>
          </cell>
          <cell r="J53" t="str">
            <v>SOR</v>
          </cell>
          <cell r="K53" t="str">
            <v>INFL_D_CENTRO SUD ORIENTALE</v>
          </cell>
          <cell r="L53" t="str">
            <v>AUTOTRAZIONE</v>
          </cell>
          <cell r="M53" t="str">
            <v>SC021</v>
          </cell>
          <cell r="N53" t="str">
            <v>PESCARA</v>
          </cell>
          <cell r="O53">
            <v>70</v>
          </cell>
          <cell r="P53">
            <v>12.1</v>
          </cell>
          <cell r="Q53">
            <v>39260</v>
          </cell>
          <cell r="R53">
            <v>39766.089999999997</v>
          </cell>
          <cell r="S53">
            <v>5000</v>
          </cell>
          <cell r="T53">
            <v>1000</v>
          </cell>
          <cell r="U53">
            <v>0</v>
          </cell>
        </row>
        <row r="54">
          <cell r="A54" t="str">
            <v>CEL00400352D</v>
          </cell>
          <cell r="B54" t="str">
            <v>00400352</v>
          </cell>
          <cell r="C54" t="str">
            <v>DMDU</v>
          </cell>
          <cell r="D54" t="str">
            <v>TERAMO</v>
          </cell>
          <cell r="E54" t="str">
            <v>TE</v>
          </cell>
          <cell r="F54">
            <v>13067041</v>
          </cell>
          <cell r="G54">
            <v>1.26</v>
          </cell>
          <cell r="H54" t="str">
            <v>D</v>
          </cell>
          <cell r="I54" t="str">
            <v>D</v>
          </cell>
          <cell r="J54" t="str">
            <v>SOR</v>
          </cell>
          <cell r="K54" t="str">
            <v>INFL_D_CENTRO SUD ORIENTALE</v>
          </cell>
          <cell r="L54" t="str">
            <v>AUTOTRAZIONE</v>
          </cell>
          <cell r="M54" t="str">
            <v>SC024</v>
          </cell>
          <cell r="N54"/>
          <cell r="O54">
            <v>70</v>
          </cell>
          <cell r="P54">
            <v>12.1</v>
          </cell>
          <cell r="Q54">
            <v>0</v>
          </cell>
          <cell r="R54">
            <v>0</v>
          </cell>
          <cell r="S54">
            <v>5000</v>
          </cell>
          <cell r="T54">
            <v>100</v>
          </cell>
          <cell r="U54">
            <v>0</v>
          </cell>
        </row>
        <row r="55">
          <cell r="A55" t="str">
            <v>CEL00400361D</v>
          </cell>
          <cell r="B55" t="str">
            <v>00400361</v>
          </cell>
          <cell r="C55" t="str">
            <v>DMDU</v>
          </cell>
          <cell r="D55" t="str">
            <v>MONTE URANO</v>
          </cell>
          <cell r="E55" t="str">
            <v>FM</v>
          </cell>
          <cell r="F55">
            <v>11109024</v>
          </cell>
          <cell r="G55">
            <v>0.94699999999999995</v>
          </cell>
          <cell r="H55" t="str">
            <v>D</v>
          </cell>
          <cell r="I55" t="str">
            <v>C</v>
          </cell>
          <cell r="J55" t="str">
            <v>CEN</v>
          </cell>
          <cell r="K55" t="str">
            <v>INFL_C_CENTRALE</v>
          </cell>
          <cell r="L55" t="str">
            <v>AUTOTRAZIONE</v>
          </cell>
          <cell r="M55" t="str">
            <v>SC024</v>
          </cell>
          <cell r="N55"/>
          <cell r="O55">
            <v>75</v>
          </cell>
          <cell r="P55">
            <v>12.1</v>
          </cell>
          <cell r="Q55">
            <v>0</v>
          </cell>
          <cell r="R55">
            <v>39841.949999999997</v>
          </cell>
          <cell r="S55">
            <v>5100</v>
          </cell>
          <cell r="T55">
            <v>5100</v>
          </cell>
          <cell r="U55">
            <v>0</v>
          </cell>
        </row>
        <row r="56">
          <cell r="A56" t="str">
            <v>CEL00400500D</v>
          </cell>
          <cell r="B56" t="str">
            <v>00400500</v>
          </cell>
          <cell r="C56" t="str">
            <v>DMDU</v>
          </cell>
          <cell r="D56" t="str">
            <v>PESCARA</v>
          </cell>
          <cell r="E56" t="str">
            <v>PE</v>
          </cell>
          <cell r="F56">
            <v>13068028</v>
          </cell>
          <cell r="G56">
            <v>10.53776</v>
          </cell>
          <cell r="H56" t="str">
            <v>D</v>
          </cell>
          <cell r="I56" t="str">
            <v>D</v>
          </cell>
          <cell r="J56" t="str">
            <v>SOR</v>
          </cell>
          <cell r="K56" t="str">
            <v>INFL_D_CENTRO SUD ORIENTALE</v>
          </cell>
          <cell r="L56" t="str">
            <v>RETE DI DISTRIBUZIONE</v>
          </cell>
          <cell r="M56" t="str">
            <v>SC024</v>
          </cell>
          <cell r="N56" t="str">
            <v>PESCARA</v>
          </cell>
          <cell r="O56">
            <v>70</v>
          </cell>
          <cell r="P56">
            <v>12.1</v>
          </cell>
          <cell r="Q56">
            <v>40039</v>
          </cell>
          <cell r="R56">
            <v>39703.47</v>
          </cell>
          <cell r="S56">
            <v>500000</v>
          </cell>
          <cell r="T56">
            <v>315356</v>
          </cell>
          <cell r="U56">
            <v>0</v>
          </cell>
        </row>
        <row r="57">
          <cell r="A57" t="str">
            <v>CEL00400502D</v>
          </cell>
          <cell r="B57" t="str">
            <v>00400502</v>
          </cell>
          <cell r="C57" t="str">
            <v>DMDU</v>
          </cell>
          <cell r="D57" t="str">
            <v>SPOLTORE</v>
          </cell>
          <cell r="E57" t="str">
            <v>PE</v>
          </cell>
          <cell r="F57">
            <v>13068041</v>
          </cell>
          <cell r="G57" t="str">
            <v>&gt;15</v>
          </cell>
          <cell r="H57" t="str">
            <v>D</v>
          </cell>
          <cell r="I57" t="str">
            <v>D</v>
          </cell>
          <cell r="J57" t="str">
            <v>SOR</v>
          </cell>
          <cell r="K57" t="str">
            <v>INFL_D_CENTRO SUD ORIENTALE</v>
          </cell>
          <cell r="L57" t="str">
            <v>AUTOTRAZIONE</v>
          </cell>
          <cell r="M57" t="str">
            <v>SC024</v>
          </cell>
          <cell r="N57">
            <v>0</v>
          </cell>
          <cell r="O57">
            <v>12</v>
          </cell>
          <cell r="P57">
            <v>6.1</v>
          </cell>
          <cell r="Q57">
            <v>40038</v>
          </cell>
          <cell r="R57">
            <v>39703.47</v>
          </cell>
          <cell r="S57">
            <v>2500</v>
          </cell>
          <cell r="T57">
            <v>1400</v>
          </cell>
          <cell r="U57">
            <v>0</v>
          </cell>
        </row>
        <row r="58">
          <cell r="A58" t="str">
            <v>CEL00400503D</v>
          </cell>
          <cell r="B58" t="str">
            <v>00400503</v>
          </cell>
          <cell r="C58" t="str">
            <v>DMDU</v>
          </cell>
          <cell r="D58" t="str">
            <v>CITTA' SANT'ANGELO</v>
          </cell>
          <cell r="E58" t="str">
            <v>PE</v>
          </cell>
          <cell r="F58">
            <v>13068012</v>
          </cell>
          <cell r="G58" t="str">
            <v>&gt;15</v>
          </cell>
          <cell r="H58" t="str">
            <v>D</v>
          </cell>
          <cell r="I58" t="str">
            <v>D</v>
          </cell>
          <cell r="J58" t="str">
            <v>SOR</v>
          </cell>
          <cell r="K58" t="str">
            <v>INFL_D_CENTRO SUD ORIENTALE</v>
          </cell>
          <cell r="L58" t="str">
            <v>AUTOTRAZIONE</v>
          </cell>
          <cell r="M58" t="str">
            <v>SC024</v>
          </cell>
          <cell r="N58">
            <v>0</v>
          </cell>
          <cell r="O58">
            <v>12</v>
          </cell>
          <cell r="P58">
            <v>5</v>
          </cell>
          <cell r="Q58">
            <v>40039</v>
          </cell>
          <cell r="R58">
            <v>39703.47</v>
          </cell>
          <cell r="S58">
            <v>8000</v>
          </cell>
          <cell r="T58">
            <v>5000</v>
          </cell>
          <cell r="U58">
            <v>0</v>
          </cell>
        </row>
        <row r="59">
          <cell r="A59" t="str">
            <v>CEL00400504D</v>
          </cell>
          <cell r="B59" t="str">
            <v>00400504</v>
          </cell>
          <cell r="C59" t="str">
            <v>DMDU</v>
          </cell>
          <cell r="D59" t="str">
            <v>SANT'ELPIDIO A MARE</v>
          </cell>
          <cell r="E59" t="str">
            <v>FM</v>
          </cell>
          <cell r="F59">
            <v>11109037</v>
          </cell>
          <cell r="G59">
            <v>0.7</v>
          </cell>
          <cell r="H59" t="str">
            <v>D</v>
          </cell>
          <cell r="I59" t="str">
            <v>C</v>
          </cell>
          <cell r="J59" t="str">
            <v>CEN</v>
          </cell>
          <cell r="K59" t="str">
            <v>INFL_C_CENTRALE</v>
          </cell>
          <cell r="L59" t="str">
            <v>AUTOTRAZIONE</v>
          </cell>
          <cell r="M59" t="str">
            <v>SC024</v>
          </cell>
          <cell r="N59">
            <v>0</v>
          </cell>
          <cell r="O59">
            <v>70</v>
          </cell>
          <cell r="P59">
            <v>12.1</v>
          </cell>
          <cell r="Q59">
            <v>39951</v>
          </cell>
          <cell r="R59">
            <v>40126</v>
          </cell>
          <cell r="S59">
            <v>22000</v>
          </cell>
          <cell r="T59">
            <v>5000</v>
          </cell>
          <cell r="U59">
            <v>0</v>
          </cell>
        </row>
        <row r="60">
          <cell r="A60" t="str">
            <v>CEL00400505D</v>
          </cell>
          <cell r="B60" t="str">
            <v>00400505</v>
          </cell>
          <cell r="C60" t="str">
            <v>DMDU</v>
          </cell>
          <cell r="D60" t="str">
            <v>VILLANOVA DI CEPAGATTI</v>
          </cell>
          <cell r="E60" t="str">
            <v>PE</v>
          </cell>
          <cell r="F60">
            <v>13068011</v>
          </cell>
          <cell r="G60" t="str">
            <v>&gt;15</v>
          </cell>
          <cell r="H60" t="str">
            <v>D</v>
          </cell>
          <cell r="I60" t="str">
            <v>D</v>
          </cell>
          <cell r="J60" t="str">
            <v>SOR</v>
          </cell>
          <cell r="K60" t="str">
            <v>INFL_D_CENTRO SUD ORIENTALE</v>
          </cell>
          <cell r="L60" t="str">
            <v>AUTOTRAZIONE</v>
          </cell>
          <cell r="M60" t="str">
            <v>SC026</v>
          </cell>
          <cell r="N60">
            <v>0</v>
          </cell>
          <cell r="O60">
            <v>12</v>
          </cell>
          <cell r="P60">
            <v>5</v>
          </cell>
          <cell r="Q60">
            <v>40038</v>
          </cell>
          <cell r="R60">
            <v>39704.44</v>
          </cell>
          <cell r="S60">
            <v>3500</v>
          </cell>
          <cell r="T60">
            <v>2505</v>
          </cell>
          <cell r="U60">
            <v>0</v>
          </cell>
        </row>
        <row r="61">
          <cell r="A61" t="str">
            <v>CEL00400506D</v>
          </cell>
          <cell r="B61" t="str">
            <v>00400506</v>
          </cell>
          <cell r="C61" t="str">
            <v>DMDU</v>
          </cell>
          <cell r="D61" t="str">
            <v>COSSIGNANO</v>
          </cell>
          <cell r="E61" t="str">
            <v>AP</v>
          </cell>
          <cell r="F61">
            <v>11044016</v>
          </cell>
          <cell r="G61">
            <v>8.8475999999999999</v>
          </cell>
          <cell r="H61" t="str">
            <v>D</v>
          </cell>
          <cell r="I61" t="str">
            <v>C</v>
          </cell>
          <cell r="J61" t="str">
            <v>CEN</v>
          </cell>
          <cell r="K61" t="str">
            <v>INFL_C_CENTRALE</v>
          </cell>
          <cell r="L61" t="str">
            <v>AUTOTRAZIONE</v>
          </cell>
          <cell r="M61" t="str">
            <v>SC026</v>
          </cell>
          <cell r="N61">
            <v>0</v>
          </cell>
          <cell r="O61">
            <v>70</v>
          </cell>
          <cell r="P61">
            <v>12.1</v>
          </cell>
          <cell r="Q61">
            <v>39874</v>
          </cell>
          <cell r="R61">
            <v>39621.67</v>
          </cell>
          <cell r="S61">
            <v>8000</v>
          </cell>
          <cell r="T61">
            <v>3000</v>
          </cell>
          <cell r="U61">
            <v>0</v>
          </cell>
        </row>
        <row r="62">
          <cell r="A62" t="str">
            <v>CEL00400507D</v>
          </cell>
          <cell r="B62" t="str">
            <v>00400507</v>
          </cell>
          <cell r="C62" t="str">
            <v>DMDU</v>
          </cell>
          <cell r="D62" t="str">
            <v>ALANNO</v>
          </cell>
          <cell r="E62" t="str">
            <v>PE</v>
          </cell>
          <cell r="F62">
            <v>13068002</v>
          </cell>
          <cell r="G62">
            <v>0.1</v>
          </cell>
          <cell r="H62" t="str">
            <v>D</v>
          </cell>
          <cell r="I62" t="str">
            <v>D</v>
          </cell>
          <cell r="J62" t="str">
            <v>SOR</v>
          </cell>
          <cell r="K62" t="str">
            <v>INFL_D_CENTRO SUD ORIENTALE</v>
          </cell>
          <cell r="L62" t="str">
            <v>INDUSTRIALE</v>
          </cell>
          <cell r="M62" t="str">
            <v>SC026</v>
          </cell>
          <cell r="N62" t="str">
            <v>PESCARA</v>
          </cell>
          <cell r="O62">
            <v>12</v>
          </cell>
          <cell r="P62">
            <v>5</v>
          </cell>
          <cell r="Q62">
            <v>40040</v>
          </cell>
          <cell r="R62">
            <v>39703.47</v>
          </cell>
          <cell r="S62">
            <v>640</v>
          </cell>
          <cell r="T62">
            <v>205</v>
          </cell>
          <cell r="U62">
            <v>0</v>
          </cell>
        </row>
        <row r="63">
          <cell r="A63" t="str">
            <v>CEL00400508D</v>
          </cell>
          <cell r="B63" t="str">
            <v>00400508</v>
          </cell>
          <cell r="C63" t="str">
            <v>DMDU</v>
          </cell>
          <cell r="D63" t="str">
            <v>CASTELLALTO</v>
          </cell>
          <cell r="E63" t="str">
            <v>TE</v>
          </cell>
          <cell r="F63">
            <v>13067011</v>
          </cell>
          <cell r="G63">
            <v>2.5</v>
          </cell>
          <cell r="H63" t="str">
            <v>E</v>
          </cell>
          <cell r="I63" t="str">
            <v>D</v>
          </cell>
          <cell r="J63" t="str">
            <v>SOR</v>
          </cell>
          <cell r="K63" t="str">
            <v>INFL_D_CENTRO SUD ORIENTALE</v>
          </cell>
          <cell r="L63" t="str">
            <v>INDUSTRIALE</v>
          </cell>
          <cell r="M63" t="str">
            <v>SC026</v>
          </cell>
          <cell r="N63" t="str">
            <v/>
          </cell>
          <cell r="O63">
            <v>70</v>
          </cell>
          <cell r="P63">
            <v>12.1</v>
          </cell>
          <cell r="Q63">
            <v>40036</v>
          </cell>
          <cell r="R63">
            <v>0</v>
          </cell>
          <cell r="S63">
            <v>7920</v>
          </cell>
          <cell r="T63">
            <v>0</v>
          </cell>
          <cell r="U63">
            <v>0</v>
          </cell>
        </row>
        <row r="64">
          <cell r="A64" t="str">
            <v>CEL00400511D</v>
          </cell>
          <cell r="B64" t="str">
            <v>00400511</v>
          </cell>
          <cell r="C64" t="str">
            <v>DMDU</v>
          </cell>
          <cell r="D64" t="str">
            <v>TERAMO</v>
          </cell>
          <cell r="E64" t="str">
            <v>TE</v>
          </cell>
          <cell r="F64">
            <v>13067041</v>
          </cell>
          <cell r="G64">
            <v>2.6248075329547524</v>
          </cell>
          <cell r="H64" t="str">
            <v>D</v>
          </cell>
          <cell r="I64" t="str">
            <v>D</v>
          </cell>
          <cell r="J64" t="str">
            <v>SOR</v>
          </cell>
          <cell r="K64" t="str">
            <v>INFL_D_CENTRO SUD ORIENTALE</v>
          </cell>
          <cell r="L64" t="str">
            <v>AUTOTRAZIONE</v>
          </cell>
          <cell r="M64" t="str">
            <v>SC026</v>
          </cell>
          <cell r="N64" t="str">
            <v/>
          </cell>
          <cell r="O64">
            <v>70</v>
          </cell>
          <cell r="P64">
            <v>12.1</v>
          </cell>
          <cell r="Q64">
            <v>39875</v>
          </cell>
          <cell r="R64">
            <v>39621.67</v>
          </cell>
          <cell r="S64">
            <v>5000</v>
          </cell>
          <cell r="T64">
            <v>3505</v>
          </cell>
          <cell r="U64">
            <v>0</v>
          </cell>
        </row>
        <row r="65">
          <cell r="A65" t="str">
            <v>CEL00400512D</v>
          </cell>
          <cell r="B65" t="str">
            <v>00400512</v>
          </cell>
          <cell r="C65" t="str">
            <v>DMDU</v>
          </cell>
          <cell r="D65" t="str">
            <v>MONTESILVANO</v>
          </cell>
          <cell r="E65" t="str">
            <v>PE</v>
          </cell>
          <cell r="F65">
            <v>13068024</v>
          </cell>
          <cell r="G65">
            <v>4.5</v>
          </cell>
          <cell r="H65" t="str">
            <v>D</v>
          </cell>
          <cell r="I65" t="str">
            <v>D</v>
          </cell>
          <cell r="J65" t="str">
            <v>SOR</v>
          </cell>
          <cell r="K65" t="str">
            <v>INFL_D_CENTRO SUD ORIENTALE</v>
          </cell>
          <cell r="L65" t="str">
            <v>INDUSTRIALE</v>
          </cell>
          <cell r="M65" t="str">
            <v>SC026</v>
          </cell>
          <cell r="N65" t="str">
            <v/>
          </cell>
          <cell r="O65">
            <v>12</v>
          </cell>
          <cell r="P65">
            <v>5</v>
          </cell>
          <cell r="Q65">
            <v>40035</v>
          </cell>
          <cell r="R65">
            <v>39707.25</v>
          </cell>
          <cell r="S65">
            <v>4005</v>
          </cell>
          <cell r="T65">
            <v>4005</v>
          </cell>
          <cell r="U65">
            <v>0</v>
          </cell>
        </row>
        <row r="66">
          <cell r="A66" t="str">
            <v>CEL00400516D</v>
          </cell>
          <cell r="B66" t="str">
            <v>00400516</v>
          </cell>
          <cell r="C66" t="str">
            <v>DMDU</v>
          </cell>
          <cell r="D66" t="str">
            <v>AIELLI</v>
          </cell>
          <cell r="E66" t="str">
            <v>AQ</v>
          </cell>
          <cell r="F66">
            <v>13066007</v>
          </cell>
          <cell r="G66">
            <v>0.31</v>
          </cell>
          <cell r="H66" t="str">
            <v>D</v>
          </cell>
          <cell r="I66" t="str">
            <v>D</v>
          </cell>
          <cell r="J66" t="str">
            <v>SOR</v>
          </cell>
          <cell r="K66" t="str">
            <v>INFL_D_CENTRO SUD ORIENTALE</v>
          </cell>
          <cell r="L66" t="str">
            <v>INDUSTRIALE</v>
          </cell>
          <cell r="M66" t="str">
            <v>SC026</v>
          </cell>
          <cell r="N66" t="str">
            <v>PESCARA</v>
          </cell>
          <cell r="O66">
            <v>70</v>
          </cell>
          <cell r="P66">
            <v>12.1</v>
          </cell>
          <cell r="Q66">
            <v>39260</v>
          </cell>
          <cell r="R66">
            <v>39702.57</v>
          </cell>
          <cell r="S66">
            <v>6500</v>
          </cell>
          <cell r="T66">
            <v>6200</v>
          </cell>
          <cell r="U66">
            <v>0</v>
          </cell>
        </row>
        <row r="67">
          <cell r="A67" t="str">
            <v>CIR00009580D</v>
          </cell>
          <cell r="B67" t="str">
            <v>00009580</v>
          </cell>
          <cell r="C67" t="str">
            <v>NDM</v>
          </cell>
          <cell r="D67" t="str">
            <v>CIRO' MARINA</v>
          </cell>
          <cell r="E67" t="str">
            <v>KR</v>
          </cell>
          <cell r="F67">
            <v>18101008</v>
          </cell>
          <cell r="G67" t="str">
            <v>&gt;15</v>
          </cell>
          <cell r="H67" t="str">
            <v>B</v>
          </cell>
          <cell r="I67" t="str">
            <v>--</v>
          </cell>
          <cell r="J67" t="str">
            <v>--</v>
          </cell>
          <cell r="K67" t="str">
            <v>INFL_F_MERIDIONALE</v>
          </cell>
          <cell r="L67" t="str">
            <v>INDUSTRIALE</v>
          </cell>
          <cell r="M67" t="str">
            <v>SC026</v>
          </cell>
          <cell r="N67" t="str">
            <v/>
          </cell>
          <cell r="O67">
            <v>70</v>
          </cell>
          <cell r="P67">
            <v>12.1</v>
          </cell>
          <cell r="Q67">
            <v>38100</v>
          </cell>
          <cell r="R67">
            <v>0</v>
          </cell>
          <cell r="S67">
            <v>6700</v>
          </cell>
          <cell r="T67">
            <v>0</v>
          </cell>
          <cell r="U67">
            <v>0</v>
          </cell>
        </row>
        <row r="68">
          <cell r="A68" t="str">
            <v>COL00000006D</v>
          </cell>
          <cell r="B68" t="str">
            <v>00000006</v>
          </cell>
          <cell r="C68" t="str">
            <v>DMDU</v>
          </cell>
          <cell r="D68" t="str">
            <v>CROCETTA DEL MONTELLO</v>
          </cell>
          <cell r="E68" t="str">
            <v>TV</v>
          </cell>
          <cell r="F68" t="str">
            <v>05026025</v>
          </cell>
          <cell r="G68" t="str">
            <v>&gt;15</v>
          </cell>
          <cell r="H68" t="str">
            <v>E</v>
          </cell>
          <cell r="I68" t="str">
            <v>B</v>
          </cell>
          <cell r="J68" t="str">
            <v>NOR</v>
          </cell>
          <cell r="K68" t="str">
            <v>INFL_B_NORD ORIENTALE</v>
          </cell>
          <cell r="L68" t="str">
            <v>INDUSTRIALE</v>
          </cell>
          <cell r="M68" t="str">
            <v>SC026</v>
          </cell>
          <cell r="N68" t="str">
            <v>VENEZIA TESSERA</v>
          </cell>
          <cell r="O68">
            <v>70</v>
          </cell>
          <cell r="P68">
            <v>12.1</v>
          </cell>
          <cell r="Q68">
            <v>38772</v>
          </cell>
          <cell r="R68">
            <v>39541.1</v>
          </cell>
          <cell r="S68">
            <v>10015</v>
          </cell>
          <cell r="T68">
            <v>8925</v>
          </cell>
          <cell r="U68">
            <v>0</v>
          </cell>
        </row>
        <row r="69">
          <cell r="A69" t="str">
            <v>COL00000007D</v>
          </cell>
          <cell r="B69" t="str">
            <v>00000007</v>
          </cell>
          <cell r="C69" t="str">
            <v>DMDU</v>
          </cell>
          <cell r="D69" t="str">
            <v>PEDEROBBA</v>
          </cell>
          <cell r="E69" t="str">
            <v>TV</v>
          </cell>
          <cell r="F69" t="str">
            <v>05026056</v>
          </cell>
          <cell r="G69" t="str">
            <v>&gt;15</v>
          </cell>
          <cell r="H69" t="str">
            <v>E</v>
          </cell>
          <cell r="I69" t="str">
            <v>B</v>
          </cell>
          <cell r="J69" t="str">
            <v>NOR</v>
          </cell>
          <cell r="K69" t="str">
            <v>INFL_B_NORD ORIENTALE</v>
          </cell>
          <cell r="L69" t="str">
            <v>INDUSTRIALE</v>
          </cell>
          <cell r="M69" t="str">
            <v>SC026</v>
          </cell>
          <cell r="N69" t="str">
            <v>VENEZIA TESSERA</v>
          </cell>
          <cell r="O69">
            <v>70</v>
          </cell>
          <cell r="P69">
            <v>12.1</v>
          </cell>
          <cell r="Q69">
            <v>38744</v>
          </cell>
          <cell r="R69">
            <v>39541.1</v>
          </cell>
          <cell r="S69">
            <v>15100</v>
          </cell>
          <cell r="T69">
            <v>9000</v>
          </cell>
          <cell r="U69">
            <v>0</v>
          </cell>
        </row>
        <row r="70">
          <cell r="A70" t="str">
            <v>COL00000008D</v>
          </cell>
          <cell r="B70" t="str">
            <v>00000008</v>
          </cell>
          <cell r="C70" t="str">
            <v>DMDU</v>
          </cell>
          <cell r="D70" t="str">
            <v>REFRONTOLO</v>
          </cell>
          <cell r="E70" t="str">
            <v>TV</v>
          </cell>
          <cell r="F70" t="str">
            <v>05026065</v>
          </cell>
          <cell r="G70">
            <v>0.73</v>
          </cell>
          <cell r="H70" t="str">
            <v>E</v>
          </cell>
          <cell r="I70" t="str">
            <v>B</v>
          </cell>
          <cell r="J70" t="str">
            <v>NOR</v>
          </cell>
          <cell r="K70" t="str">
            <v>INFL_B_NORD ORIENTALE</v>
          </cell>
          <cell r="L70" t="str">
            <v>AUTOTRAZIONE</v>
          </cell>
          <cell r="M70" t="str">
            <v>SC026</v>
          </cell>
          <cell r="N70" t="str">
            <v/>
          </cell>
          <cell r="O70">
            <v>70</v>
          </cell>
          <cell r="P70">
            <v>12.1</v>
          </cell>
          <cell r="Q70">
            <v>38745</v>
          </cell>
          <cell r="R70">
            <v>39541.64</v>
          </cell>
          <cell r="S70">
            <v>2195</v>
          </cell>
          <cell r="T70">
            <v>500</v>
          </cell>
          <cell r="U70">
            <v>0</v>
          </cell>
        </row>
        <row r="71">
          <cell r="A71" t="str">
            <v>COL00001000DA</v>
          </cell>
          <cell r="B71" t="str">
            <v>0000100000001100000012000000130000001500</v>
          </cell>
          <cell r="C71" t="str">
            <v>DMDUDMDUDMDUDMDUDMDU</v>
          </cell>
          <cell r="D71" t="str">
            <v>MASER
CROCETTA DEL MONTELLO
MASER
PEDEROBBA
SAN ZENONE</v>
          </cell>
          <cell r="E71" t="str">
            <v>TV</v>
          </cell>
          <cell r="F71" t="str">
            <v>05026039
05026025
05026039
05026056
05026077</v>
          </cell>
          <cell r="G71" t="str">
            <v>&gt;15</v>
          </cell>
          <cell r="H71" t="str">
            <v>E</v>
          </cell>
          <cell r="I71" t="str">
            <v>B</v>
          </cell>
          <cell r="J71" t="str">
            <v>NOR</v>
          </cell>
          <cell r="K71" t="str">
            <v>INFL_B_NORD ORIENTALE</v>
          </cell>
          <cell r="L71" t="str">
            <v>RETE DI DISTRIBUZIONE</v>
          </cell>
          <cell r="M71" t="str">
            <v>SC026</v>
          </cell>
          <cell r="N71" t="str">
            <v>MILANO LINATE</v>
          </cell>
          <cell r="O71">
            <v>70</v>
          </cell>
          <cell r="P71">
            <v>12.1</v>
          </cell>
          <cell r="Q71">
            <v>38746</v>
          </cell>
          <cell r="R71">
            <v>39541.1</v>
          </cell>
          <cell r="S71">
            <v>428836</v>
          </cell>
          <cell r="T71">
            <v>348226</v>
          </cell>
          <cell r="U71">
            <v>0</v>
          </cell>
        </row>
        <row r="72">
          <cell r="A72" t="str">
            <v>COL00001400D</v>
          </cell>
          <cell r="B72" t="str">
            <v>00001400</v>
          </cell>
          <cell r="C72" t="str">
            <v>DMDU</v>
          </cell>
          <cell r="D72" t="str">
            <v>SAN PIETRO DI FELETTO</v>
          </cell>
          <cell r="E72" t="str">
            <v>TV</v>
          </cell>
          <cell r="F72" t="str">
            <v>05026073</v>
          </cell>
          <cell r="G72">
            <v>2.2000000000000002</v>
          </cell>
          <cell r="H72" t="str">
            <v>E</v>
          </cell>
          <cell r="I72" t="str">
            <v>B</v>
          </cell>
          <cell r="J72" t="str">
            <v>NOR</v>
          </cell>
          <cell r="K72" t="str">
            <v>INFL_B_NORD ORIENTALE</v>
          </cell>
          <cell r="L72" t="str">
            <v>RETE DI DISTRIBUZIONE</v>
          </cell>
          <cell r="M72" t="str">
            <v>SC026</v>
          </cell>
          <cell r="N72" t="str">
            <v>MILANO LINATE</v>
          </cell>
          <cell r="O72">
            <v>70</v>
          </cell>
          <cell r="P72">
            <v>12.1</v>
          </cell>
          <cell r="Q72">
            <v>38744</v>
          </cell>
          <cell r="R72">
            <v>0</v>
          </cell>
          <cell r="S72">
            <v>10402</v>
          </cell>
          <cell r="T72">
            <v>0</v>
          </cell>
          <cell r="U72">
            <v>0</v>
          </cell>
        </row>
        <row r="73">
          <cell r="A73" t="str">
            <v>COL00001600D</v>
          </cell>
          <cell r="B73" t="str">
            <v>00001600</v>
          </cell>
          <cell r="C73" t="str">
            <v>DMDU</v>
          </cell>
          <cell r="D73" t="str">
            <v>MONTEBELLUNA</v>
          </cell>
          <cell r="E73" t="str">
            <v>TV</v>
          </cell>
          <cell r="F73" t="str">
            <v>05026046</v>
          </cell>
          <cell r="G73">
            <v>3.9902800000000003</v>
          </cell>
          <cell r="H73" t="str">
            <v>E</v>
          </cell>
          <cell r="I73" t="str">
            <v>B</v>
          </cell>
          <cell r="J73" t="str">
            <v>NOR</v>
          </cell>
          <cell r="K73" t="str">
            <v>INFL_B_NORD ORIENTALE</v>
          </cell>
          <cell r="L73" t="str">
            <v>AUTOTRAZIONE</v>
          </cell>
          <cell r="M73" t="str">
            <v>SC026</v>
          </cell>
          <cell r="N73" t="str">
            <v/>
          </cell>
          <cell r="O73">
            <v>70</v>
          </cell>
          <cell r="P73">
            <v>12.1</v>
          </cell>
          <cell r="Q73">
            <v>38772</v>
          </cell>
          <cell r="R73">
            <v>39541.1</v>
          </cell>
          <cell r="S73">
            <v>7000</v>
          </cell>
          <cell r="T73">
            <v>2800</v>
          </cell>
          <cell r="U73">
            <v>0</v>
          </cell>
        </row>
        <row r="74">
          <cell r="A74" t="str">
            <v>COM00009590D</v>
          </cell>
          <cell r="B74" t="str">
            <v>00009590</v>
          </cell>
          <cell r="C74" t="str">
            <v>DMDU</v>
          </cell>
          <cell r="D74" t="str">
            <v>RAGUSA</v>
          </cell>
          <cell r="E74" t="str">
            <v>RG</v>
          </cell>
          <cell r="F74">
            <v>19088009</v>
          </cell>
          <cell r="G74" t="str">
            <v>&gt;15</v>
          </cell>
          <cell r="H74" t="str">
            <v>C</v>
          </cell>
          <cell r="I74" t="str">
            <v>F</v>
          </cell>
          <cell r="J74" t="str">
            <v>MER</v>
          </cell>
          <cell r="K74" t="str">
            <v>INFL_F_MERIDIONALE</v>
          </cell>
          <cell r="L74" t="str">
            <v>INDUSTRIALE</v>
          </cell>
          <cell r="M74" t="str">
            <v>SC026</v>
          </cell>
          <cell r="N74" t="str">
            <v/>
          </cell>
          <cell r="O74">
            <v>12</v>
          </cell>
          <cell r="P74">
            <v>4.0999999999999996</v>
          </cell>
          <cell r="Q74">
            <v>36208</v>
          </cell>
          <cell r="R74">
            <v>36157</v>
          </cell>
          <cell r="S74">
            <v>39193</v>
          </cell>
          <cell r="T74">
            <v>37500</v>
          </cell>
          <cell r="U74">
            <v>0</v>
          </cell>
        </row>
        <row r="75">
          <cell r="A75" t="str">
            <v>COM00009591D</v>
          </cell>
          <cell r="B75" t="str">
            <v>00009591</v>
          </cell>
          <cell r="C75" t="str">
            <v>DMDU</v>
          </cell>
          <cell r="D75" t="str">
            <v>RAGUSA</v>
          </cell>
          <cell r="E75" t="str">
            <v>RG</v>
          </cell>
          <cell r="F75">
            <v>19088009</v>
          </cell>
          <cell r="G75" t="str">
            <v>&gt;15</v>
          </cell>
          <cell r="H75" t="str">
            <v>C</v>
          </cell>
          <cell r="I75" t="str">
            <v>F</v>
          </cell>
          <cell r="J75" t="str">
            <v>MER</v>
          </cell>
          <cell r="K75" t="str">
            <v>INFL_F_MERIDIONALE</v>
          </cell>
          <cell r="L75" t="str">
            <v>INDUSTRIALE</v>
          </cell>
          <cell r="M75" t="str">
            <v>SC026</v>
          </cell>
          <cell r="N75" t="str">
            <v/>
          </cell>
          <cell r="O75">
            <v>12</v>
          </cell>
          <cell r="P75">
            <v>4.0999999999999996</v>
          </cell>
          <cell r="Q75">
            <v>39533</v>
          </cell>
          <cell r="R75">
            <v>39424</v>
          </cell>
          <cell r="S75">
            <v>18300</v>
          </cell>
          <cell r="T75">
            <v>6200</v>
          </cell>
          <cell r="U75">
            <v>0</v>
          </cell>
        </row>
        <row r="76">
          <cell r="A76" t="str">
            <v>COM00009592D</v>
          </cell>
          <cell r="B76" t="str">
            <v>00009592</v>
          </cell>
          <cell r="C76" t="str">
            <v>NDM</v>
          </cell>
          <cell r="D76" t="str">
            <v>RAGUSA</v>
          </cell>
          <cell r="E76" t="str">
            <v>RG</v>
          </cell>
          <cell r="F76">
            <v>19088009</v>
          </cell>
          <cell r="G76" t="str">
            <v>&gt;15</v>
          </cell>
          <cell r="H76" t="str">
            <v>C</v>
          </cell>
          <cell r="I76" t="str">
            <v>F</v>
          </cell>
          <cell r="J76" t="str">
            <v>MER</v>
          </cell>
          <cell r="K76" t="str">
            <v>INFL_F_MERIDIONALE</v>
          </cell>
          <cell r="L76" t="str">
            <v>INDUSTRIALE</v>
          </cell>
          <cell r="M76" t="str">
            <v>SC026</v>
          </cell>
          <cell r="N76" t="str">
            <v>POTENZA</v>
          </cell>
          <cell r="O76">
            <v>12</v>
          </cell>
          <cell r="P76">
            <v>4.0999999999999996</v>
          </cell>
          <cell r="Q76">
            <v>36208</v>
          </cell>
          <cell r="R76">
            <v>0</v>
          </cell>
          <cell r="S76">
            <v>3200</v>
          </cell>
          <cell r="T76">
            <v>0</v>
          </cell>
          <cell r="U76">
            <v>0</v>
          </cell>
        </row>
        <row r="77">
          <cell r="A77" t="str">
            <v>COM00700500D</v>
          </cell>
          <cell r="B77" t="str">
            <v>00700500</v>
          </cell>
          <cell r="C77" t="str">
            <v>DMDU</v>
          </cell>
          <cell r="D77" t="str">
            <v>RAGUSA</v>
          </cell>
          <cell r="E77" t="str">
            <v>RG</v>
          </cell>
          <cell r="F77">
            <v>19088009</v>
          </cell>
          <cell r="G77" t="str">
            <v>&gt;15</v>
          </cell>
          <cell r="H77" t="str">
            <v>C</v>
          </cell>
          <cell r="I77" t="str">
            <v>F</v>
          </cell>
          <cell r="J77" t="str">
            <v>MER</v>
          </cell>
          <cell r="K77" t="str">
            <v>INFL_F_MERIDIONALE</v>
          </cell>
          <cell r="L77" t="str">
            <v>AUTOTRAZIONE</v>
          </cell>
          <cell r="M77" t="str">
            <v>SC026</v>
          </cell>
          <cell r="N77" t="str">
            <v>CAMPOBASSO</v>
          </cell>
          <cell r="O77">
            <v>12</v>
          </cell>
          <cell r="P77">
            <v>5.0999999999999996</v>
          </cell>
          <cell r="Q77">
            <v>39533</v>
          </cell>
          <cell r="R77">
            <v>39424</v>
          </cell>
          <cell r="S77">
            <v>4300</v>
          </cell>
          <cell r="T77">
            <v>2000</v>
          </cell>
          <cell r="U77">
            <v>0</v>
          </cell>
        </row>
        <row r="78">
          <cell r="A78" t="str">
            <v>COM00700504D</v>
          </cell>
          <cell r="B78" t="str">
            <v>00700504</v>
          </cell>
          <cell r="C78" t="str">
            <v>NDM</v>
          </cell>
          <cell r="D78" t="str">
            <v>RAGUSA</v>
          </cell>
          <cell r="E78" t="str">
            <v>RG</v>
          </cell>
          <cell r="F78">
            <v>19088009</v>
          </cell>
          <cell r="G78" t="str">
            <v>&gt;15</v>
          </cell>
          <cell r="H78" t="str">
            <v>C</v>
          </cell>
          <cell r="I78" t="str">
            <v>F</v>
          </cell>
          <cell r="J78" t="str">
            <v>MER</v>
          </cell>
          <cell r="K78" t="str">
            <v>INFL_F_MERIDIONALE</v>
          </cell>
          <cell r="L78" t="str">
            <v>INDUSTRIALE</v>
          </cell>
          <cell r="M78" t="str">
            <v>SC026</v>
          </cell>
          <cell r="N78" t="str">
            <v/>
          </cell>
          <cell r="O78">
            <v>12</v>
          </cell>
          <cell r="P78">
            <v>4.0999999999999996</v>
          </cell>
          <cell r="Q78">
            <v>36208</v>
          </cell>
          <cell r="R78">
            <v>0</v>
          </cell>
          <cell r="S78">
            <v>12200</v>
          </cell>
          <cell r="T78">
            <v>0</v>
          </cell>
          <cell r="U78">
            <v>0</v>
          </cell>
        </row>
        <row r="79">
          <cell r="A79" t="str">
            <v>GAR00009550D</v>
          </cell>
          <cell r="B79" t="str">
            <v>00009550</v>
          </cell>
          <cell r="C79" t="str">
            <v>DMDU</v>
          </cell>
          <cell r="D79" t="str">
            <v>GARAGUSO</v>
          </cell>
          <cell r="E79" t="str">
            <v>MT</v>
          </cell>
          <cell r="F79">
            <v>17077009</v>
          </cell>
          <cell r="G79" t="str">
            <v>&gt;15</v>
          </cell>
          <cell r="H79" t="str">
            <v>D</v>
          </cell>
          <cell r="I79" t="str">
            <v>--</v>
          </cell>
          <cell r="J79" t="str">
            <v>--</v>
          </cell>
          <cell r="K79" t="str">
            <v>GARAGUSO</v>
          </cell>
          <cell r="L79" t="str">
            <v>RETE DI DISTRIBUZIONE</v>
          </cell>
          <cell r="M79" t="str">
            <v>SC026</v>
          </cell>
          <cell r="N79" t="str">
            <v/>
          </cell>
          <cell r="O79">
            <v>59</v>
          </cell>
          <cell r="P79">
            <v>4.0999999999999996</v>
          </cell>
          <cell r="Q79">
            <v>37505</v>
          </cell>
          <cell r="R79">
            <v>37712</v>
          </cell>
          <cell r="S79">
            <v>1823</v>
          </cell>
          <cell r="T79">
            <v>1411</v>
          </cell>
          <cell r="U79">
            <v>0</v>
          </cell>
        </row>
        <row r="80">
          <cell r="A80" t="str">
            <v>POZ00700509D</v>
          </cell>
          <cell r="B80" t="str">
            <v>00700509</v>
          </cell>
          <cell r="C80" t="str">
            <v>DMDU</v>
          </cell>
          <cell r="D80" t="str">
            <v>POZZILLI</v>
          </cell>
          <cell r="E80" t="str">
            <v>IS</v>
          </cell>
          <cell r="F80">
            <v>14094038</v>
          </cell>
          <cell r="G80">
            <v>0.6</v>
          </cell>
          <cell r="H80" t="str">
            <v>D</v>
          </cell>
          <cell r="I80" t="str">
            <v>D</v>
          </cell>
          <cell r="J80" t="str">
            <v>SOR</v>
          </cell>
          <cell r="K80" t="str">
            <v>INFL_D_CENTRO SUD ORIENTALE</v>
          </cell>
          <cell r="L80" t="str">
            <v>RETE DI DISTRIBUZIONE</v>
          </cell>
          <cell r="M80" t="str">
            <v>SC026</v>
          </cell>
          <cell r="N80" t="str">
            <v>CAMPOBASSO</v>
          </cell>
          <cell r="O80">
            <v>60</v>
          </cell>
          <cell r="P80">
            <v>12.1</v>
          </cell>
          <cell r="Q80">
            <v>39973</v>
          </cell>
          <cell r="R80">
            <v>39947.79</v>
          </cell>
          <cell r="S80">
            <v>105600</v>
          </cell>
          <cell r="T80">
            <v>71507</v>
          </cell>
          <cell r="U80">
            <v>0</v>
          </cell>
        </row>
        <row r="81">
          <cell r="A81" t="str">
            <v>SGM00000003D</v>
          </cell>
          <cell r="B81" t="str">
            <v>00000003</v>
          </cell>
          <cell r="C81" t="str">
            <v>NDM</v>
          </cell>
          <cell r="D81" t="str">
            <v>FERENTINO</v>
          </cell>
          <cell r="E81" t="str">
            <v>FR</v>
          </cell>
          <cell r="F81">
            <v>12060033</v>
          </cell>
          <cell r="G81">
            <v>1.802</v>
          </cell>
          <cell r="H81" t="str">
            <v>D</v>
          </cell>
          <cell r="I81" t="str">
            <v>E</v>
          </cell>
          <cell r="J81" t="str">
            <v>SOC</v>
          </cell>
          <cell r="K81" t="str">
            <v>INFL_E_CENTRO SUD OCCIDENTALE</v>
          </cell>
          <cell r="L81" t="str">
            <v>INDUSTRIALE</v>
          </cell>
          <cell r="M81" t="str">
            <v>SC026</v>
          </cell>
          <cell r="N81" t="str">
            <v/>
          </cell>
          <cell r="O81">
            <v>60</v>
          </cell>
          <cell r="P81">
            <v>12.1</v>
          </cell>
          <cell r="Q81">
            <v>40099</v>
          </cell>
          <cell r="R81">
            <v>0</v>
          </cell>
          <cell r="S81">
            <v>12000</v>
          </cell>
          <cell r="T81">
            <v>0</v>
          </cell>
          <cell r="U81">
            <v>0</v>
          </cell>
        </row>
        <row r="82">
          <cell r="A82" t="str">
            <v>SGM00000010D</v>
          </cell>
          <cell r="B82" t="str">
            <v>00000010</v>
          </cell>
          <cell r="C82" t="str">
            <v>NDM</v>
          </cell>
          <cell r="D82" t="str">
            <v>PATRICA</v>
          </cell>
          <cell r="E82" t="str">
            <v>FR</v>
          </cell>
          <cell r="F82">
            <v>12060048</v>
          </cell>
          <cell r="G82">
            <v>2.355</v>
          </cell>
          <cell r="H82" t="str">
            <v>E</v>
          </cell>
          <cell r="I82" t="str">
            <v>E</v>
          </cell>
          <cell r="J82" t="str">
            <v>SOC</v>
          </cell>
          <cell r="K82" t="str">
            <v>INFL_E_CENTRO SUD OCCIDENTALE</v>
          </cell>
          <cell r="L82" t="str">
            <v>INDUSTRIALE</v>
          </cell>
          <cell r="M82" t="str">
            <v>SC026</v>
          </cell>
          <cell r="N82" t="str">
            <v/>
          </cell>
          <cell r="O82">
            <v>60</v>
          </cell>
          <cell r="P82">
            <v>4.0999999999999996</v>
          </cell>
          <cell r="Q82">
            <v>40101</v>
          </cell>
          <cell r="R82">
            <v>0</v>
          </cell>
          <cell r="S82">
            <v>2904</v>
          </cell>
          <cell r="T82">
            <v>0</v>
          </cell>
          <cell r="U82">
            <v>0</v>
          </cell>
        </row>
        <row r="83">
          <cell r="A83" t="str">
            <v>SGM00000011D</v>
          </cell>
          <cell r="B83" t="str">
            <v>00000011</v>
          </cell>
          <cell r="C83" t="str">
            <v>DMDU</v>
          </cell>
          <cell r="D83" t="str">
            <v>ISOLA DEL LIRI</v>
          </cell>
          <cell r="E83" t="str">
            <v>FR</v>
          </cell>
          <cell r="F83">
            <v>12060043</v>
          </cell>
          <cell r="G83" t="str">
            <v>&gt;15</v>
          </cell>
          <cell r="H83" t="str">
            <v>D</v>
          </cell>
          <cell r="I83" t="str">
            <v>E</v>
          </cell>
          <cell r="J83" t="str">
            <v>SOC</v>
          </cell>
          <cell r="K83" t="str">
            <v>INFL_E_CENTRO SUD OCCIDENTALE</v>
          </cell>
          <cell r="L83" t="str">
            <v>INDUSTRIALE</v>
          </cell>
          <cell r="M83" t="str">
            <v>SC026</v>
          </cell>
          <cell r="N83" t="str">
            <v/>
          </cell>
          <cell r="O83">
            <v>24</v>
          </cell>
          <cell r="P83">
            <v>6.1</v>
          </cell>
          <cell r="Q83">
            <v>40034</v>
          </cell>
          <cell r="R83">
            <v>39706.01</v>
          </cell>
          <cell r="S83">
            <v>9312</v>
          </cell>
          <cell r="T83">
            <v>9000</v>
          </cell>
          <cell r="U83">
            <v>0</v>
          </cell>
        </row>
        <row r="84">
          <cell r="A84" t="str">
            <v>SGM00000012D</v>
          </cell>
          <cell r="B84" t="str">
            <v>00000012</v>
          </cell>
          <cell r="C84" t="str">
            <v>DMDU</v>
          </cell>
          <cell r="D84" t="str">
            <v>AQUINO</v>
          </cell>
          <cell r="E84" t="str">
            <v>FR</v>
          </cell>
          <cell r="F84">
            <v>12060007</v>
          </cell>
          <cell r="G84">
            <v>4.9465200000000005</v>
          </cell>
          <cell r="H84" t="str">
            <v>C</v>
          </cell>
          <cell r="I84" t="str">
            <v>E</v>
          </cell>
          <cell r="J84" t="str">
            <v>SOC</v>
          </cell>
          <cell r="K84" t="str">
            <v>INFL_E_CENTRO SUD OCCIDENTALE</v>
          </cell>
          <cell r="L84" t="str">
            <v>INDUSTRIALE</v>
          </cell>
          <cell r="M84" t="str">
            <v>SC026</v>
          </cell>
          <cell r="N84" t="str">
            <v/>
          </cell>
          <cell r="O84">
            <v>60</v>
          </cell>
          <cell r="P84">
            <v>12.1</v>
          </cell>
          <cell r="Q84">
            <v>40098</v>
          </cell>
          <cell r="R84">
            <v>39780.39</v>
          </cell>
          <cell r="S84">
            <v>37100</v>
          </cell>
          <cell r="T84">
            <v>37000</v>
          </cell>
          <cell r="U84">
            <v>0</v>
          </cell>
        </row>
        <row r="85">
          <cell r="A85" t="str">
            <v>SGM00000013D</v>
          </cell>
          <cell r="B85" t="str">
            <v>00000013</v>
          </cell>
          <cell r="C85" t="str">
            <v>NDM</v>
          </cell>
          <cell r="D85" t="str">
            <v>SORA</v>
          </cell>
          <cell r="E85" t="str">
            <v>FR</v>
          </cell>
          <cell r="F85">
            <v>12060074</v>
          </cell>
          <cell r="G85">
            <v>10.020820000000001</v>
          </cell>
          <cell r="H85" t="str">
            <v>E</v>
          </cell>
          <cell r="I85" t="str">
            <v>E</v>
          </cell>
          <cell r="J85" t="str">
            <v>SOC</v>
          </cell>
          <cell r="K85" t="str">
            <v>INFL_E_CENTRO SUD OCCIDENTALE</v>
          </cell>
          <cell r="L85" t="str">
            <v>INDUSTRIALE</v>
          </cell>
          <cell r="M85" t="str">
            <v>SC026</v>
          </cell>
          <cell r="N85" t="str">
            <v/>
          </cell>
          <cell r="O85">
            <v>24</v>
          </cell>
          <cell r="P85">
            <v>6.1</v>
          </cell>
          <cell r="Q85">
            <v>40038</v>
          </cell>
          <cell r="R85">
            <v>0</v>
          </cell>
          <cell r="S85">
            <v>3000</v>
          </cell>
          <cell r="T85">
            <v>0</v>
          </cell>
          <cell r="U85">
            <v>0</v>
          </cell>
        </row>
        <row r="86">
          <cell r="A86" t="str">
            <v>SGM00000016D</v>
          </cell>
          <cell r="B86" t="str">
            <v>00000016</v>
          </cell>
          <cell r="C86" t="str">
            <v>DMDU</v>
          </cell>
          <cell r="D86" t="str">
            <v>CASSINO</v>
          </cell>
          <cell r="E86" t="str">
            <v>FR</v>
          </cell>
          <cell r="F86">
            <v>12060019</v>
          </cell>
          <cell r="G86">
            <v>3.1640000000000001</v>
          </cell>
          <cell r="H86" t="str">
            <v>C</v>
          </cell>
          <cell r="I86" t="str">
            <v>E</v>
          </cell>
          <cell r="J86" t="str">
            <v>SOC</v>
          </cell>
          <cell r="K86" t="str">
            <v>INFL_E_CENTRO SUD OCCIDENTALE</v>
          </cell>
          <cell r="L86" t="str">
            <v>INDUSTRIALE</v>
          </cell>
          <cell r="M86" t="str">
            <v>SC026</v>
          </cell>
          <cell r="N86" t="str">
            <v/>
          </cell>
          <cell r="O86">
            <v>60</v>
          </cell>
          <cell r="P86">
            <v>15</v>
          </cell>
          <cell r="Q86">
            <v>40045</v>
          </cell>
          <cell r="R86">
            <v>39831.949999999997</v>
          </cell>
          <cell r="S86">
            <v>79800</v>
          </cell>
          <cell r="T86">
            <v>55000</v>
          </cell>
          <cell r="U86">
            <v>0</v>
          </cell>
        </row>
        <row r="87">
          <cell r="A87" t="str">
            <v>SGM00000018D</v>
          </cell>
          <cell r="B87" t="str">
            <v>00000018</v>
          </cell>
          <cell r="C87" t="str">
            <v>DMDU</v>
          </cell>
          <cell r="D87" t="str">
            <v>FERENTINO</v>
          </cell>
          <cell r="E87" t="str">
            <v>FR</v>
          </cell>
          <cell r="F87">
            <v>12060033</v>
          </cell>
          <cell r="G87">
            <v>5.0309999999999997</v>
          </cell>
          <cell r="H87" t="str">
            <v>D</v>
          </cell>
          <cell r="I87" t="str">
            <v>E</v>
          </cell>
          <cell r="J87" t="str">
            <v>SOC</v>
          </cell>
          <cell r="K87" t="str">
            <v>INFL_E_CENTRO SUD OCCIDENTALE</v>
          </cell>
          <cell r="L87" t="str">
            <v>INDUSTRIALE</v>
          </cell>
          <cell r="M87" t="str">
            <v>SC026</v>
          </cell>
          <cell r="N87" t="str">
            <v/>
          </cell>
          <cell r="O87">
            <v>60</v>
          </cell>
          <cell r="P87">
            <v>12.1</v>
          </cell>
          <cell r="Q87">
            <v>40099</v>
          </cell>
          <cell r="R87">
            <v>39773.83</v>
          </cell>
          <cell r="S87">
            <v>7800</v>
          </cell>
          <cell r="T87">
            <v>3500</v>
          </cell>
          <cell r="U87">
            <v>0</v>
          </cell>
        </row>
        <row r="88">
          <cell r="A88" t="str">
            <v>SGM00000027D</v>
          </cell>
          <cell r="B88" t="str">
            <v>00000027</v>
          </cell>
          <cell r="C88" t="str">
            <v>DMMUC</v>
          </cell>
          <cell r="D88" t="str">
            <v>ISERNIA</v>
          </cell>
          <cell r="E88" t="str">
            <v>IS</v>
          </cell>
          <cell r="F88">
            <v>14094023</v>
          </cell>
          <cell r="G88">
            <v>0.35</v>
          </cell>
          <cell r="H88" t="str">
            <v>D</v>
          </cell>
          <cell r="I88" t="str">
            <v>D</v>
          </cell>
          <cell r="J88" t="str">
            <v>SOR</v>
          </cell>
          <cell r="K88" t="str">
            <v>INFL_D_CENTRO SUD ORIENTALE</v>
          </cell>
          <cell r="L88" t="str">
            <v>INDUSTRIALE</v>
          </cell>
          <cell r="M88" t="str">
            <v>SC026</v>
          </cell>
          <cell r="N88" t="str">
            <v/>
          </cell>
          <cell r="O88">
            <v>60</v>
          </cell>
          <cell r="P88">
            <v>12.1</v>
          </cell>
          <cell r="Q88">
            <v>39980</v>
          </cell>
          <cell r="R88">
            <v>39947.79</v>
          </cell>
          <cell r="S88">
            <v>3712</v>
          </cell>
          <cell r="T88">
            <v>2505</v>
          </cell>
          <cell r="U88">
            <v>0</v>
          </cell>
        </row>
        <row r="89">
          <cell r="A89" t="str">
            <v>SGM00000028D</v>
          </cell>
          <cell r="B89" t="str">
            <v>00000028</v>
          </cell>
          <cell r="C89" t="str">
            <v>DMMUC</v>
          </cell>
          <cell r="D89" t="str">
            <v>ISERNIA</v>
          </cell>
          <cell r="E89" t="str">
            <v>IS</v>
          </cell>
          <cell r="F89">
            <v>14094023</v>
          </cell>
          <cell r="G89">
            <v>0.35</v>
          </cell>
          <cell r="H89" t="str">
            <v>D</v>
          </cell>
          <cell r="I89" t="str">
            <v>D</v>
          </cell>
          <cell r="J89" t="str">
            <v>SOR</v>
          </cell>
          <cell r="K89" t="str">
            <v>INFL_D_CENTRO SUD ORIENTALE</v>
          </cell>
          <cell r="L89" t="str">
            <v>INDUSTRIALE</v>
          </cell>
          <cell r="M89" t="str">
            <v>SC026</v>
          </cell>
          <cell r="N89" t="str">
            <v/>
          </cell>
          <cell r="O89">
            <v>60</v>
          </cell>
          <cell r="P89">
            <v>12.1</v>
          </cell>
          <cell r="Q89">
            <v>39989</v>
          </cell>
          <cell r="R89">
            <v>39947.79</v>
          </cell>
          <cell r="S89">
            <v>11000</v>
          </cell>
          <cell r="T89">
            <v>7505</v>
          </cell>
          <cell r="U89">
            <v>0</v>
          </cell>
        </row>
        <row r="90">
          <cell r="A90" t="str">
            <v>SGM00000031D</v>
          </cell>
          <cell r="B90" t="str">
            <v>00000031</v>
          </cell>
          <cell r="C90" t="str">
            <v>DMDU</v>
          </cell>
          <cell r="D90" t="str">
            <v>SESTO CAMPANO</v>
          </cell>
          <cell r="E90" t="str">
            <v>IS</v>
          </cell>
          <cell r="F90">
            <v>14094050</v>
          </cell>
          <cell r="G90">
            <v>5.55</v>
          </cell>
          <cell r="H90" t="str">
            <v>D</v>
          </cell>
          <cell r="I90" t="str">
            <v>D</v>
          </cell>
          <cell r="J90" t="str">
            <v>SOR</v>
          </cell>
          <cell r="K90" t="str">
            <v>INFL_D_CENTRO SUD ORIENTALE</v>
          </cell>
          <cell r="L90" t="str">
            <v>INDUSTRIALE</v>
          </cell>
          <cell r="M90" t="str">
            <v>SC026</v>
          </cell>
          <cell r="N90" t="str">
            <v/>
          </cell>
          <cell r="O90">
            <v>60</v>
          </cell>
          <cell r="P90">
            <v>12.1</v>
          </cell>
          <cell r="Q90">
            <v>39979</v>
          </cell>
          <cell r="R90">
            <v>39832.449999999997</v>
          </cell>
          <cell r="S90">
            <v>42528</v>
          </cell>
          <cell r="T90">
            <v>25001</v>
          </cell>
          <cell r="U90">
            <v>0</v>
          </cell>
        </row>
        <row r="91">
          <cell r="A91" t="str">
            <v>SGM00000032D</v>
          </cell>
          <cell r="B91" t="str">
            <v>00000032</v>
          </cell>
          <cell r="C91" t="str">
            <v>DMDU</v>
          </cell>
          <cell r="D91" t="str">
            <v>GUARDIAREGIA</v>
          </cell>
          <cell r="E91" t="str">
            <v>CB</v>
          </cell>
          <cell r="F91">
            <v>14070028</v>
          </cell>
          <cell r="G91">
            <v>4.2177199999999999</v>
          </cell>
          <cell r="H91" t="str">
            <v>E</v>
          </cell>
          <cell r="I91" t="str">
            <v>D</v>
          </cell>
          <cell r="J91" t="str">
            <v>SOR</v>
          </cell>
          <cell r="K91" t="str">
            <v>INFL_D_CENTRO SUD ORIENTALE</v>
          </cell>
          <cell r="L91" t="str">
            <v>INDUSTRIALE</v>
          </cell>
          <cell r="M91" t="str">
            <v>SC026</v>
          </cell>
          <cell r="N91" t="str">
            <v/>
          </cell>
          <cell r="O91">
            <v>60</v>
          </cell>
          <cell r="P91">
            <v>12.1</v>
          </cell>
          <cell r="Q91">
            <v>39965</v>
          </cell>
          <cell r="R91">
            <v>39947.79</v>
          </cell>
          <cell r="S91">
            <v>16296</v>
          </cell>
          <cell r="T91">
            <v>200</v>
          </cell>
          <cell r="U91">
            <v>0</v>
          </cell>
        </row>
        <row r="92">
          <cell r="A92" t="str">
            <v>SGM00000033D</v>
          </cell>
          <cell r="B92" t="str">
            <v>0000003300400033</v>
          </cell>
          <cell r="C92" t="str">
            <v>DMDU</v>
          </cell>
          <cell r="D92" t="str">
            <v>COLLEFERRO</v>
          </cell>
          <cell r="E92" t="str">
            <v>RM</v>
          </cell>
          <cell r="F92">
            <v>12058034</v>
          </cell>
          <cell r="G92">
            <v>7</v>
          </cell>
          <cell r="H92" t="str">
            <v>D</v>
          </cell>
          <cell r="I92" t="str">
            <v>E</v>
          </cell>
          <cell r="J92" t="str">
            <v>SOC</v>
          </cell>
          <cell r="K92" t="str">
            <v>INFL_E_CENTRO SUD OCCIDENTALE</v>
          </cell>
          <cell r="L92" t="str">
            <v>INDUSTRIALE</v>
          </cell>
          <cell r="M92" t="str">
            <v>SC026</v>
          </cell>
          <cell r="N92" t="str">
            <v/>
          </cell>
          <cell r="O92">
            <v>60</v>
          </cell>
          <cell r="P92">
            <v>6.1</v>
          </cell>
          <cell r="Q92">
            <v>40101</v>
          </cell>
          <cell r="R92">
            <v>39779.519999999997</v>
          </cell>
          <cell r="S92">
            <v>38200</v>
          </cell>
          <cell r="T92">
            <v>38000</v>
          </cell>
          <cell r="U92">
            <v>0</v>
          </cell>
        </row>
        <row r="93">
          <cell r="A93" t="str">
            <v>SGM00000034D</v>
          </cell>
          <cell r="B93" t="str">
            <v>00000034</v>
          </cell>
          <cell r="C93" t="str">
            <v>DMDU</v>
          </cell>
          <cell r="D93" t="str">
            <v>BOJANO</v>
          </cell>
          <cell r="E93" t="str">
            <v>CB</v>
          </cell>
          <cell r="F93">
            <v>14070003</v>
          </cell>
          <cell r="G93">
            <v>3.5171400000000004</v>
          </cell>
          <cell r="H93" t="str">
            <v>D</v>
          </cell>
          <cell r="I93" t="str">
            <v>D</v>
          </cell>
          <cell r="J93" t="str">
            <v>SOR</v>
          </cell>
          <cell r="K93" t="str">
            <v>INFL_D_CENTRO SUD ORIENTALE</v>
          </cell>
          <cell r="L93" t="str">
            <v>INDUSTRIALE</v>
          </cell>
          <cell r="M93" t="str">
            <v>SC026</v>
          </cell>
          <cell r="N93" t="str">
            <v/>
          </cell>
          <cell r="O93">
            <v>60</v>
          </cell>
          <cell r="P93">
            <v>12.1</v>
          </cell>
          <cell r="Q93">
            <v>39981</v>
          </cell>
          <cell r="R93">
            <v>0</v>
          </cell>
          <cell r="S93">
            <v>33816</v>
          </cell>
          <cell r="T93">
            <v>0</v>
          </cell>
          <cell r="U93">
            <v>0</v>
          </cell>
        </row>
        <row r="94">
          <cell r="A94" t="str">
            <v>SGM00000035D</v>
          </cell>
          <cell r="B94" t="str">
            <v>00000035</v>
          </cell>
          <cell r="C94" t="str">
            <v>NDM</v>
          </cell>
          <cell r="D94" t="str">
            <v>LARINO</v>
          </cell>
          <cell r="E94" t="str">
            <v>CB</v>
          </cell>
          <cell r="F94">
            <v>14070031</v>
          </cell>
          <cell r="G94">
            <v>0.52654999999999996</v>
          </cell>
          <cell r="H94" t="str">
            <v>D</v>
          </cell>
          <cell r="I94" t="str">
            <v>D</v>
          </cell>
          <cell r="J94" t="str">
            <v>SOR</v>
          </cell>
          <cell r="K94" t="str">
            <v>INFL_D_CENTRO SUD ORIENTALE</v>
          </cell>
          <cell r="L94" t="str">
            <v>INDUSTRIALE</v>
          </cell>
          <cell r="M94" t="str">
            <v>SC026</v>
          </cell>
          <cell r="N94" t="str">
            <v/>
          </cell>
          <cell r="O94">
            <v>60</v>
          </cell>
          <cell r="P94">
            <v>12.1</v>
          </cell>
          <cell r="Q94">
            <v>40000</v>
          </cell>
          <cell r="R94">
            <v>40003.71</v>
          </cell>
          <cell r="S94">
            <v>800</v>
          </cell>
          <cell r="T94">
            <v>700</v>
          </cell>
          <cell r="U94">
            <v>0</v>
          </cell>
        </row>
        <row r="95">
          <cell r="A95" t="str">
            <v>SGM00000036D</v>
          </cell>
          <cell r="B95" t="str">
            <v>00000036</v>
          </cell>
          <cell r="C95" t="str">
            <v>DMDU</v>
          </cell>
          <cell r="D95" t="str">
            <v>ISERNIA</v>
          </cell>
          <cell r="E95" t="str">
            <v>IS</v>
          </cell>
          <cell r="F95">
            <v>14094023</v>
          </cell>
          <cell r="G95">
            <v>0.35</v>
          </cell>
          <cell r="H95" t="str">
            <v>D</v>
          </cell>
          <cell r="I95" t="str">
            <v>D</v>
          </cell>
          <cell r="J95" t="str">
            <v>SOR</v>
          </cell>
          <cell r="K95" t="str">
            <v>INFL_D_CENTRO SUD ORIENTALE</v>
          </cell>
          <cell r="L95" t="str">
            <v>INDUSTRIALE</v>
          </cell>
          <cell r="M95" t="str">
            <v>SC026</v>
          </cell>
          <cell r="N95" t="str">
            <v/>
          </cell>
          <cell r="O95">
            <v>60</v>
          </cell>
          <cell r="P95">
            <v>12.1</v>
          </cell>
          <cell r="Q95">
            <v>39986</v>
          </cell>
          <cell r="R95">
            <v>39948.019999999997</v>
          </cell>
          <cell r="S95">
            <v>39000</v>
          </cell>
          <cell r="T95">
            <v>22505</v>
          </cell>
          <cell r="U95">
            <v>0</v>
          </cell>
        </row>
        <row r="96">
          <cell r="A96" t="str">
            <v>SGM00000037D</v>
          </cell>
          <cell r="B96" t="str">
            <v>00000037</v>
          </cell>
          <cell r="C96" t="str">
            <v>DMDU</v>
          </cell>
          <cell r="D96" t="str">
            <v>ANAGNI</v>
          </cell>
          <cell r="E96" t="str">
            <v>FR</v>
          </cell>
          <cell r="F96">
            <v>12060006</v>
          </cell>
          <cell r="G96">
            <v>6.9</v>
          </cell>
          <cell r="H96" t="str">
            <v>D</v>
          </cell>
          <cell r="I96" t="str">
            <v>E</v>
          </cell>
          <cell r="J96" t="str">
            <v>SOC</v>
          </cell>
          <cell r="K96" t="str">
            <v>INFL_E_CENTRO SUD OCCIDENTALE</v>
          </cell>
          <cell r="L96" t="str">
            <v>INDUSTRIALE</v>
          </cell>
          <cell r="M96" t="str">
            <v>SC026</v>
          </cell>
          <cell r="N96" t="str">
            <v/>
          </cell>
          <cell r="O96">
            <v>60</v>
          </cell>
          <cell r="P96">
            <v>12.1</v>
          </cell>
          <cell r="Q96">
            <v>40101</v>
          </cell>
          <cell r="R96">
            <v>0</v>
          </cell>
          <cell r="S96">
            <v>10296</v>
          </cell>
          <cell r="T96">
            <v>0</v>
          </cell>
          <cell r="U96">
            <v>0</v>
          </cell>
        </row>
        <row r="97">
          <cell r="A97" t="str">
            <v>SGM00000049D</v>
          </cell>
          <cell r="B97" t="str">
            <v>00000049</v>
          </cell>
          <cell r="C97" t="str">
            <v>NDM</v>
          </cell>
          <cell r="D97" t="str">
            <v>ANAGNI</v>
          </cell>
          <cell r="E97" t="str">
            <v>FR</v>
          </cell>
          <cell r="F97">
            <v>12060006</v>
          </cell>
          <cell r="G97">
            <v>6.7</v>
          </cell>
          <cell r="H97" t="str">
            <v>D</v>
          </cell>
          <cell r="I97" t="str">
            <v>E</v>
          </cell>
          <cell r="J97" t="str">
            <v>SOC</v>
          </cell>
          <cell r="K97" t="str">
            <v>INFL_E_CENTRO SUD OCCIDENTALE</v>
          </cell>
          <cell r="L97" t="str">
            <v>INDUSTRIALE</v>
          </cell>
          <cell r="M97" t="str">
            <v>SC026</v>
          </cell>
          <cell r="N97" t="str">
            <v/>
          </cell>
          <cell r="O97">
            <v>60</v>
          </cell>
          <cell r="P97">
            <v>12.1</v>
          </cell>
          <cell r="Q97">
            <v>40101</v>
          </cell>
          <cell r="R97">
            <v>0</v>
          </cell>
          <cell r="S97">
            <v>32904</v>
          </cell>
          <cell r="T97">
            <v>0</v>
          </cell>
          <cell r="U97">
            <v>0</v>
          </cell>
        </row>
        <row r="98">
          <cell r="A98" t="str">
            <v>SGM00000051D</v>
          </cell>
          <cell r="B98" t="str">
            <v>00000051</v>
          </cell>
          <cell r="C98" t="str">
            <v>NDM</v>
          </cell>
          <cell r="D98" t="str">
            <v>CECCANO</v>
          </cell>
          <cell r="E98" t="str">
            <v>FR</v>
          </cell>
          <cell r="F98">
            <v>12060024</v>
          </cell>
          <cell r="G98">
            <v>9.95791</v>
          </cell>
          <cell r="H98" t="str">
            <v>D</v>
          </cell>
          <cell r="I98" t="str">
            <v>E</v>
          </cell>
          <cell r="J98" t="str">
            <v>SOC</v>
          </cell>
          <cell r="K98" t="str">
            <v>INFL_E_CENTRO SUD OCCIDENTALE</v>
          </cell>
          <cell r="L98" t="str">
            <v>INDUSTRIALE</v>
          </cell>
          <cell r="M98" t="str">
            <v>SC026</v>
          </cell>
          <cell r="N98" t="str">
            <v/>
          </cell>
          <cell r="O98">
            <v>60</v>
          </cell>
          <cell r="P98">
            <v>4.0999999999999996</v>
          </cell>
          <cell r="Q98">
            <v>40101</v>
          </cell>
          <cell r="R98">
            <v>0</v>
          </cell>
          <cell r="S98">
            <v>10608</v>
          </cell>
          <cell r="T98">
            <v>0</v>
          </cell>
          <cell r="U98">
            <v>0</v>
          </cell>
        </row>
        <row r="99">
          <cell r="A99" t="str">
            <v>SGM00000052D</v>
          </cell>
          <cell r="B99" t="str">
            <v>00000052</v>
          </cell>
          <cell r="C99" t="str">
            <v>DMMUC</v>
          </cell>
          <cell r="D99" t="str">
            <v>ROCCASECCA</v>
          </cell>
          <cell r="E99" t="str">
            <v>FR</v>
          </cell>
          <cell r="F99">
            <v>12060060</v>
          </cell>
          <cell r="G99">
            <v>0.15638000000000002</v>
          </cell>
          <cell r="H99" t="str">
            <v>D</v>
          </cell>
          <cell r="I99" t="str">
            <v>E</v>
          </cell>
          <cell r="J99" t="str">
            <v>SOC</v>
          </cell>
          <cell r="K99" t="str">
            <v>INFL_E_CENTRO SUD OCCIDENTALE</v>
          </cell>
          <cell r="L99" t="str">
            <v>INDUSTRIALE</v>
          </cell>
          <cell r="M99" t="str">
            <v>SC026</v>
          </cell>
          <cell r="N99" t="str">
            <v/>
          </cell>
          <cell r="O99">
            <v>60</v>
          </cell>
          <cell r="P99">
            <v>6.1</v>
          </cell>
          <cell r="Q99">
            <v>40018</v>
          </cell>
          <cell r="R99">
            <v>0</v>
          </cell>
          <cell r="S99">
            <v>120000</v>
          </cell>
          <cell r="T99">
            <v>0</v>
          </cell>
          <cell r="U99">
            <v>0</v>
          </cell>
        </row>
        <row r="100">
          <cell r="A100" t="str">
            <v>SGM00000054D</v>
          </cell>
          <cell r="B100" t="str">
            <v>00000054</v>
          </cell>
          <cell r="C100" t="str">
            <v>DMDU</v>
          </cell>
          <cell r="D100" t="str">
            <v>CEPRANO</v>
          </cell>
          <cell r="E100" t="str">
            <v>FR</v>
          </cell>
          <cell r="F100">
            <v>12060025</v>
          </cell>
          <cell r="G100">
            <v>10.36149</v>
          </cell>
          <cell r="H100" t="str">
            <v>C</v>
          </cell>
          <cell r="I100" t="str">
            <v>E</v>
          </cell>
          <cell r="J100" t="str">
            <v>SOC</v>
          </cell>
          <cell r="K100" t="str">
            <v>INFL_E_CENTRO SUD OCCIDENTALE</v>
          </cell>
          <cell r="L100" t="str">
            <v>INDUSTRIALE</v>
          </cell>
          <cell r="M100" t="str">
            <v>SC026</v>
          </cell>
          <cell r="N100" t="str">
            <v/>
          </cell>
          <cell r="O100">
            <v>60</v>
          </cell>
          <cell r="P100">
            <v>6.1</v>
          </cell>
          <cell r="Q100">
            <v>40043</v>
          </cell>
          <cell r="R100">
            <v>39703.47</v>
          </cell>
          <cell r="S100">
            <v>32496</v>
          </cell>
          <cell r="T100">
            <v>19000</v>
          </cell>
          <cell r="U100">
            <v>0</v>
          </cell>
        </row>
        <row r="101">
          <cell r="A101" t="str">
            <v>SGM00000055D</v>
          </cell>
          <cell r="B101" t="str">
            <v>00000055</v>
          </cell>
          <cell r="C101" t="str">
            <v>DMMUC</v>
          </cell>
          <cell r="D101" t="str">
            <v>ROCCASECCA</v>
          </cell>
          <cell r="E101" t="str">
            <v>FR</v>
          </cell>
          <cell r="F101">
            <v>12060060</v>
          </cell>
          <cell r="G101">
            <v>0.15638000000000002</v>
          </cell>
          <cell r="H101" t="str">
            <v>D</v>
          </cell>
          <cell r="I101" t="str">
            <v>E</v>
          </cell>
          <cell r="J101" t="str">
            <v>SOC</v>
          </cell>
          <cell r="K101" t="str">
            <v>INFL_E_CENTRO SUD OCCIDENTALE</v>
          </cell>
          <cell r="L101" t="str">
            <v>INDUSTRIALE</v>
          </cell>
          <cell r="M101" t="str">
            <v>SC026</v>
          </cell>
          <cell r="N101" t="str">
            <v/>
          </cell>
          <cell r="O101">
            <v>60</v>
          </cell>
          <cell r="P101">
            <v>12.1</v>
          </cell>
          <cell r="Q101">
            <v>40018</v>
          </cell>
          <cell r="R101">
            <v>0</v>
          </cell>
          <cell r="S101">
            <v>8400</v>
          </cell>
          <cell r="T101">
            <v>0</v>
          </cell>
          <cell r="U101">
            <v>0</v>
          </cell>
        </row>
        <row r="102">
          <cell r="A102" t="str">
            <v>SGM00000056D</v>
          </cell>
          <cell r="B102" t="str">
            <v>00000056</v>
          </cell>
          <cell r="C102" t="str">
            <v>NDM</v>
          </cell>
          <cell r="D102" t="str">
            <v>BUSSO</v>
          </cell>
          <cell r="E102" t="str">
            <v>CB</v>
          </cell>
          <cell r="F102">
            <v>14070005</v>
          </cell>
          <cell r="G102">
            <v>1.060680000000001</v>
          </cell>
          <cell r="H102" t="str">
            <v>E</v>
          </cell>
          <cell r="I102" t="str">
            <v>D</v>
          </cell>
          <cell r="J102" t="str">
            <v>SOR</v>
          </cell>
          <cell r="K102" t="str">
            <v>INFL_D_CENTRO SUD ORIENTALE</v>
          </cell>
          <cell r="L102" t="str">
            <v>INDUSTRIALE</v>
          </cell>
          <cell r="M102" t="str">
            <v>SC026</v>
          </cell>
          <cell r="N102" t="str">
            <v/>
          </cell>
          <cell r="O102">
            <v>12</v>
          </cell>
          <cell r="P102">
            <v>4.0999999999999996</v>
          </cell>
          <cell r="Q102">
            <v>39965</v>
          </cell>
          <cell r="R102">
            <v>0</v>
          </cell>
          <cell r="S102">
            <v>19416</v>
          </cell>
          <cell r="T102">
            <v>0</v>
          </cell>
          <cell r="U102">
            <v>0</v>
          </cell>
        </row>
        <row r="103">
          <cell r="A103" t="str">
            <v>SGM00000063D</v>
          </cell>
          <cell r="B103" t="str">
            <v>00000063</v>
          </cell>
          <cell r="C103" t="str">
            <v>NDM</v>
          </cell>
          <cell r="D103" t="str">
            <v>PATRICA</v>
          </cell>
          <cell r="E103" t="str">
            <v>FR</v>
          </cell>
          <cell r="F103">
            <v>12060048</v>
          </cell>
          <cell r="G103">
            <v>1.897</v>
          </cell>
          <cell r="H103" t="str">
            <v>E</v>
          </cell>
          <cell r="I103" t="str">
            <v>E</v>
          </cell>
          <cell r="J103" t="str">
            <v>SOC</v>
          </cell>
          <cell r="K103" t="str">
            <v>INFL_E_CENTRO SUD OCCIDENTALE</v>
          </cell>
          <cell r="L103" t="str">
            <v>INDUSTRIALE</v>
          </cell>
          <cell r="M103" t="str">
            <v>SC026</v>
          </cell>
          <cell r="N103" t="str">
            <v/>
          </cell>
          <cell r="O103">
            <v>60</v>
          </cell>
          <cell r="P103">
            <v>12.1</v>
          </cell>
          <cell r="Q103">
            <v>40101</v>
          </cell>
          <cell r="R103">
            <v>0</v>
          </cell>
          <cell r="S103">
            <v>6912</v>
          </cell>
          <cell r="T103">
            <v>0</v>
          </cell>
          <cell r="U103">
            <v>0</v>
          </cell>
        </row>
        <row r="104">
          <cell r="A104" t="str">
            <v>SGM00000065D</v>
          </cell>
          <cell r="B104" t="str">
            <v>00000065</v>
          </cell>
          <cell r="C104" t="str">
            <v>NDM</v>
          </cell>
          <cell r="D104" t="str">
            <v>ANAGNI</v>
          </cell>
          <cell r="E104" t="str">
            <v>FR</v>
          </cell>
          <cell r="F104">
            <v>12060006</v>
          </cell>
          <cell r="G104">
            <v>8.1</v>
          </cell>
          <cell r="H104" t="str">
            <v>D</v>
          </cell>
          <cell r="I104" t="str">
            <v>E</v>
          </cell>
          <cell r="J104" t="str">
            <v>SOC</v>
          </cell>
          <cell r="K104" t="str">
            <v>INFL_E_CENTRO SUD OCCIDENTALE</v>
          </cell>
          <cell r="L104" t="str">
            <v>INDUSTRIALE</v>
          </cell>
          <cell r="M104" t="str">
            <v>SC026</v>
          </cell>
          <cell r="N104" t="str">
            <v/>
          </cell>
          <cell r="O104">
            <v>60</v>
          </cell>
          <cell r="P104">
            <v>12.1</v>
          </cell>
          <cell r="Q104">
            <v>40101</v>
          </cell>
          <cell r="R104">
            <v>0</v>
          </cell>
          <cell r="S104">
            <v>192</v>
          </cell>
          <cell r="T104">
            <v>0</v>
          </cell>
          <cell r="U104">
            <v>0</v>
          </cell>
        </row>
        <row r="105">
          <cell r="A105" t="str">
            <v>SGM00000069D</v>
          </cell>
          <cell r="B105" t="str">
            <v>00000069</v>
          </cell>
          <cell r="C105" t="str">
            <v>DMDU</v>
          </cell>
          <cell r="D105" t="str">
            <v>PATRICA</v>
          </cell>
          <cell r="E105" t="str">
            <v>FR</v>
          </cell>
          <cell r="F105">
            <v>12060048</v>
          </cell>
          <cell r="G105">
            <v>2.46</v>
          </cell>
          <cell r="H105" t="str">
            <v>E</v>
          </cell>
          <cell r="I105" t="str">
            <v>E</v>
          </cell>
          <cell r="J105" t="str">
            <v>SOC</v>
          </cell>
          <cell r="K105" t="str">
            <v>INFL_E_CENTRO SUD OCCIDENTALE</v>
          </cell>
          <cell r="L105" t="str">
            <v>INDUSTRIALE</v>
          </cell>
          <cell r="M105" t="str">
            <v>SC026</v>
          </cell>
          <cell r="N105" t="str">
            <v/>
          </cell>
          <cell r="O105">
            <v>60</v>
          </cell>
          <cell r="P105">
            <v>12.1</v>
          </cell>
          <cell r="Q105">
            <v>40101</v>
          </cell>
          <cell r="R105">
            <v>39779.519999999997</v>
          </cell>
          <cell r="S105">
            <v>18000</v>
          </cell>
          <cell r="T105">
            <v>18000</v>
          </cell>
          <cell r="U105">
            <v>0</v>
          </cell>
        </row>
        <row r="106">
          <cell r="A106" t="str">
            <v>SGM00000072D</v>
          </cell>
          <cell r="B106" t="str">
            <v>00000072</v>
          </cell>
          <cell r="C106" t="str">
            <v>DMDU</v>
          </cell>
          <cell r="D106" t="str">
            <v>ANAGNI</v>
          </cell>
          <cell r="E106" t="str">
            <v>FR</v>
          </cell>
          <cell r="F106">
            <v>12060006</v>
          </cell>
          <cell r="G106">
            <v>13.6</v>
          </cell>
          <cell r="H106" t="str">
            <v>D</v>
          </cell>
          <cell r="I106" t="str">
            <v>E</v>
          </cell>
          <cell r="J106" t="str">
            <v>SOC</v>
          </cell>
          <cell r="K106" t="str">
            <v>INFL_E_CENTRO SUD OCCIDENTALE</v>
          </cell>
          <cell r="L106" t="str">
            <v>INDUSTRIALE</v>
          </cell>
          <cell r="M106" t="str">
            <v>SC026</v>
          </cell>
          <cell r="N106" t="str">
            <v/>
          </cell>
          <cell r="O106">
            <v>60</v>
          </cell>
          <cell r="P106">
            <v>12.1</v>
          </cell>
          <cell r="Q106">
            <v>40101</v>
          </cell>
          <cell r="R106">
            <v>0</v>
          </cell>
          <cell r="S106">
            <v>56592</v>
          </cell>
          <cell r="T106">
            <v>0</v>
          </cell>
          <cell r="U106">
            <v>0</v>
          </cell>
        </row>
        <row r="107">
          <cell r="A107" t="str">
            <v>SGM00000073D</v>
          </cell>
          <cell r="B107" t="str">
            <v>00000073</v>
          </cell>
          <cell r="C107" t="str">
            <v>DMDU</v>
          </cell>
          <cell r="D107" t="str">
            <v>ANAGNI</v>
          </cell>
          <cell r="E107" t="str">
            <v>FR</v>
          </cell>
          <cell r="F107">
            <v>12060006</v>
          </cell>
          <cell r="G107">
            <v>13.6</v>
          </cell>
          <cell r="H107" t="str">
            <v>D</v>
          </cell>
          <cell r="I107" t="str">
            <v>E</v>
          </cell>
          <cell r="J107" t="str">
            <v>SOC</v>
          </cell>
          <cell r="K107" t="str">
            <v>INFL_E_CENTRO SUD OCCIDENTALE</v>
          </cell>
          <cell r="L107" t="str">
            <v>INDUSTRIALE</v>
          </cell>
          <cell r="M107" t="str">
            <v>SC026</v>
          </cell>
          <cell r="N107" t="str">
            <v/>
          </cell>
          <cell r="O107">
            <v>60</v>
          </cell>
          <cell r="P107">
            <v>12.1</v>
          </cell>
          <cell r="Q107">
            <v>40101</v>
          </cell>
          <cell r="R107">
            <v>39779.519999999997</v>
          </cell>
          <cell r="S107">
            <v>20000</v>
          </cell>
          <cell r="T107">
            <v>19000</v>
          </cell>
          <cell r="U107">
            <v>0</v>
          </cell>
        </row>
        <row r="108">
          <cell r="A108" t="str">
            <v>SGM00000074D</v>
          </cell>
          <cell r="B108" t="str">
            <v>00000074</v>
          </cell>
          <cell r="C108" t="str">
            <v>DMMUC</v>
          </cell>
          <cell r="D108" t="str">
            <v>ANAGNI</v>
          </cell>
          <cell r="E108" t="str">
            <v>FR</v>
          </cell>
          <cell r="F108">
            <v>12060006</v>
          </cell>
          <cell r="G108">
            <v>9.0690000000000008</v>
          </cell>
          <cell r="H108" t="str">
            <v>D</v>
          </cell>
          <cell r="I108" t="str">
            <v>E</v>
          </cell>
          <cell r="J108" t="str">
            <v>SOC</v>
          </cell>
          <cell r="K108" t="str">
            <v>INFL_E_CENTRO SUD OCCIDENTALE</v>
          </cell>
          <cell r="L108" t="str">
            <v>INDUSTRIALE</v>
          </cell>
          <cell r="M108" t="str">
            <v>SC026</v>
          </cell>
          <cell r="N108" t="str">
            <v/>
          </cell>
          <cell r="O108">
            <v>60</v>
          </cell>
          <cell r="P108">
            <v>12.1</v>
          </cell>
          <cell r="Q108">
            <v>40100</v>
          </cell>
          <cell r="R108">
            <v>39779.519999999997</v>
          </cell>
          <cell r="S108">
            <v>20000</v>
          </cell>
          <cell r="T108">
            <v>20000</v>
          </cell>
          <cell r="U108">
            <v>0</v>
          </cell>
        </row>
        <row r="109">
          <cell r="A109" t="str">
            <v>SGM00000076D</v>
          </cell>
          <cell r="B109" t="str">
            <v>00000076</v>
          </cell>
          <cell r="C109" t="str">
            <v>NDM</v>
          </cell>
          <cell r="D109" t="str">
            <v>CEPRANO</v>
          </cell>
          <cell r="E109" t="str">
            <v>FR</v>
          </cell>
          <cell r="F109">
            <v>12060025</v>
          </cell>
          <cell r="G109">
            <v>10.479189999999999</v>
          </cell>
          <cell r="H109" t="str">
            <v>C</v>
          </cell>
          <cell r="I109" t="str">
            <v>E</v>
          </cell>
          <cell r="J109" t="str">
            <v>SOC</v>
          </cell>
          <cell r="K109" t="str">
            <v>INFL_E_CENTRO SUD OCCIDENTALE</v>
          </cell>
          <cell r="L109" t="str">
            <v>INDUSTRIALE</v>
          </cell>
          <cell r="M109" t="str">
            <v>SC026</v>
          </cell>
          <cell r="N109" t="str">
            <v/>
          </cell>
          <cell r="O109">
            <v>60</v>
          </cell>
          <cell r="P109">
            <v>6.1</v>
          </cell>
          <cell r="Q109">
            <v>40043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</row>
        <row r="110">
          <cell r="A110" t="str">
            <v>SGM00000077D</v>
          </cell>
          <cell r="B110" t="str">
            <v>00000077</v>
          </cell>
          <cell r="C110" t="str">
            <v>DMMUC</v>
          </cell>
          <cell r="D110" t="str">
            <v>CASTROCIELO</v>
          </cell>
          <cell r="E110" t="str">
            <v>FR</v>
          </cell>
          <cell r="F110">
            <v>12060022</v>
          </cell>
          <cell r="G110">
            <v>5.3114499999999998</v>
          </cell>
          <cell r="H110" t="str">
            <v>D</v>
          </cell>
          <cell r="I110" t="str">
            <v>E</v>
          </cell>
          <cell r="J110" t="str">
            <v>SOC</v>
          </cell>
          <cell r="K110" t="str">
            <v>INFL_E_CENTRO SUD OCCIDENTALE</v>
          </cell>
          <cell r="L110" t="str">
            <v>INDUSTRIALE</v>
          </cell>
          <cell r="M110" t="str">
            <v>SC026</v>
          </cell>
          <cell r="N110" t="str">
            <v/>
          </cell>
          <cell r="O110">
            <v>60</v>
          </cell>
          <cell r="P110">
            <v>12.1</v>
          </cell>
          <cell r="Q110">
            <v>40101</v>
          </cell>
          <cell r="R110">
            <v>39779.519999999997</v>
          </cell>
          <cell r="S110">
            <v>11592</v>
          </cell>
          <cell r="T110">
            <v>100</v>
          </cell>
          <cell r="U110">
            <v>0</v>
          </cell>
        </row>
        <row r="111">
          <cell r="A111" t="str">
            <v>SGM00000078D</v>
          </cell>
          <cell r="B111" t="str">
            <v>00000078</v>
          </cell>
          <cell r="C111" t="str">
            <v>DMDU</v>
          </cell>
          <cell r="D111" t="str">
            <v>COLLEFERRO</v>
          </cell>
          <cell r="E111" t="str">
            <v>RM</v>
          </cell>
          <cell r="F111">
            <v>12058034</v>
          </cell>
          <cell r="G111">
            <v>3.2181899999999999</v>
          </cell>
          <cell r="H111" t="str">
            <v>D</v>
          </cell>
          <cell r="I111" t="str">
            <v>E</v>
          </cell>
          <cell r="J111" t="str">
            <v>SOC</v>
          </cell>
          <cell r="K111" t="str">
            <v>INFL_E_CENTRO SUD OCCIDENTALE</v>
          </cell>
          <cell r="L111" t="str">
            <v>INDUSTRIALE</v>
          </cell>
          <cell r="M111" t="str">
            <v>SC026</v>
          </cell>
          <cell r="N111" t="str">
            <v/>
          </cell>
          <cell r="O111">
            <v>60</v>
          </cell>
          <cell r="P111">
            <v>6.1</v>
          </cell>
          <cell r="Q111">
            <v>40101</v>
          </cell>
          <cell r="R111">
            <v>0</v>
          </cell>
          <cell r="S111">
            <v>85008</v>
          </cell>
          <cell r="T111">
            <v>0</v>
          </cell>
          <cell r="U111">
            <v>0</v>
          </cell>
        </row>
        <row r="112">
          <cell r="A112" t="str">
            <v>SGM00000083D</v>
          </cell>
          <cell r="B112" t="str">
            <v>00000083</v>
          </cell>
          <cell r="C112" t="str">
            <v>DMMUC</v>
          </cell>
          <cell r="D112" t="str">
            <v>ANAGNI</v>
          </cell>
          <cell r="E112" t="str">
            <v>FR</v>
          </cell>
          <cell r="F112">
            <v>12060006</v>
          </cell>
          <cell r="G112">
            <v>2.8748</v>
          </cell>
          <cell r="H112" t="str">
            <v>D</v>
          </cell>
          <cell r="I112" t="str">
            <v>E</v>
          </cell>
          <cell r="J112" t="str">
            <v>SOC</v>
          </cell>
          <cell r="K112" t="str">
            <v>INFL_E_CENTRO SUD OCCIDENTALE</v>
          </cell>
          <cell r="L112" t="str">
            <v>INDUSTRIALE</v>
          </cell>
          <cell r="M112" t="str">
            <v>SC026</v>
          </cell>
          <cell r="N112" t="str">
            <v/>
          </cell>
          <cell r="O112">
            <v>60</v>
          </cell>
          <cell r="P112">
            <v>12.1</v>
          </cell>
          <cell r="Q112">
            <v>40110</v>
          </cell>
          <cell r="R112">
            <v>39778.589999999997</v>
          </cell>
          <cell r="S112">
            <v>3792</v>
          </cell>
          <cell r="T112">
            <v>2000</v>
          </cell>
          <cell r="U112">
            <v>0</v>
          </cell>
        </row>
        <row r="113">
          <cell r="A113" t="str">
            <v>SGM00000084D</v>
          </cell>
          <cell r="B113" t="str">
            <v>00000084</v>
          </cell>
          <cell r="C113" t="str">
            <v>DMDU</v>
          </cell>
          <cell r="D113" t="str">
            <v>FERENTINO</v>
          </cell>
          <cell r="E113" t="str">
            <v>FR</v>
          </cell>
          <cell r="F113">
            <v>12060033</v>
          </cell>
          <cell r="G113">
            <v>4.1029999999999998</v>
          </cell>
          <cell r="H113" t="str">
            <v>D</v>
          </cell>
          <cell r="I113" t="str">
            <v>E</v>
          </cell>
          <cell r="J113" t="str">
            <v>SOC</v>
          </cell>
          <cell r="K113" t="str">
            <v>INFL_E_CENTRO SUD OCCIDENTALE</v>
          </cell>
          <cell r="L113" t="str">
            <v>INDUSTRIALE</v>
          </cell>
          <cell r="M113" t="str">
            <v>SC026</v>
          </cell>
          <cell r="N113" t="str">
            <v/>
          </cell>
          <cell r="O113">
            <v>60</v>
          </cell>
          <cell r="P113">
            <v>12.1</v>
          </cell>
          <cell r="Q113">
            <v>40100</v>
          </cell>
          <cell r="R113">
            <v>39780.68</v>
          </cell>
          <cell r="S113">
            <v>55104</v>
          </cell>
          <cell r="T113">
            <v>51000</v>
          </cell>
          <cell r="U113">
            <v>0</v>
          </cell>
        </row>
        <row r="114">
          <cell r="A114" t="str">
            <v>SGM00000085D</v>
          </cell>
          <cell r="B114" t="str">
            <v>00000085</v>
          </cell>
          <cell r="C114" t="str">
            <v>NDM</v>
          </cell>
          <cell r="D114" t="str">
            <v>PATRICA</v>
          </cell>
          <cell r="E114" t="str">
            <v>FR</v>
          </cell>
          <cell r="F114">
            <v>12060048</v>
          </cell>
          <cell r="G114">
            <v>2.0169999999999999</v>
          </cell>
          <cell r="H114" t="str">
            <v>E</v>
          </cell>
          <cell r="I114" t="str">
            <v>E</v>
          </cell>
          <cell r="J114" t="str">
            <v>SOC</v>
          </cell>
          <cell r="K114" t="str">
            <v>INFL_E_CENTRO SUD OCCIDENTALE</v>
          </cell>
          <cell r="L114" t="str">
            <v>INDUSTRIALE</v>
          </cell>
          <cell r="M114" t="str">
            <v>SC026</v>
          </cell>
          <cell r="N114" t="str">
            <v/>
          </cell>
          <cell r="O114">
            <v>60</v>
          </cell>
          <cell r="P114">
            <v>12.1</v>
          </cell>
          <cell r="Q114">
            <v>40101</v>
          </cell>
          <cell r="R114">
            <v>0</v>
          </cell>
          <cell r="S114">
            <v>11592</v>
          </cell>
          <cell r="T114">
            <v>0</v>
          </cell>
          <cell r="U114">
            <v>0</v>
          </cell>
        </row>
        <row r="115">
          <cell r="A115" t="str">
            <v>SGM00000087D</v>
          </cell>
          <cell r="B115" t="str">
            <v>00000087</v>
          </cell>
          <cell r="C115" t="str">
            <v>DMDU</v>
          </cell>
          <cell r="D115" t="str">
            <v>CECCANO</v>
          </cell>
          <cell r="E115" t="str">
            <v>FR</v>
          </cell>
          <cell r="F115">
            <v>12060024</v>
          </cell>
          <cell r="G115">
            <v>5.399</v>
          </cell>
          <cell r="H115" t="str">
            <v>D</v>
          </cell>
          <cell r="I115" t="str">
            <v>E</v>
          </cell>
          <cell r="J115" t="str">
            <v>SOC</v>
          </cell>
          <cell r="K115" t="str">
            <v>INFL_E_CENTRO SUD OCCIDENTALE</v>
          </cell>
          <cell r="L115" t="str">
            <v>INDUSTRIALE</v>
          </cell>
          <cell r="M115" t="str">
            <v>SC026</v>
          </cell>
          <cell r="N115" t="str">
            <v/>
          </cell>
          <cell r="O115">
            <v>24</v>
          </cell>
          <cell r="P115">
            <v>6.1</v>
          </cell>
          <cell r="Q115">
            <v>40101</v>
          </cell>
          <cell r="R115">
            <v>39779.519999999997</v>
          </cell>
          <cell r="S115">
            <v>42192</v>
          </cell>
          <cell r="T115">
            <v>42000</v>
          </cell>
          <cell r="U115">
            <v>0</v>
          </cell>
        </row>
        <row r="116">
          <cell r="A116" t="str">
            <v>SGM00000090DA</v>
          </cell>
          <cell r="B116" t="str">
            <v>0000009000400090</v>
          </cell>
          <cell r="C116" t="str">
            <v>DMDUDMDU</v>
          </cell>
          <cell r="D116" t="str">
            <v>FROSINONE</v>
          </cell>
          <cell r="E116" t="str">
            <v>FR</v>
          </cell>
          <cell r="F116">
            <v>12060038</v>
          </cell>
          <cell r="G116">
            <v>8</v>
          </cell>
          <cell r="H116" t="str">
            <v>E</v>
          </cell>
          <cell r="I116" t="str">
            <v>E</v>
          </cell>
          <cell r="J116" t="str">
            <v>SOC</v>
          </cell>
          <cell r="K116" t="str">
            <v>INFL_E_CENTRO SUD OCCIDENTALE</v>
          </cell>
          <cell r="L116" t="str">
            <v>INDUSTRIALE</v>
          </cell>
          <cell r="M116" t="str">
            <v>SC026</v>
          </cell>
          <cell r="N116" t="str">
            <v/>
          </cell>
          <cell r="O116">
            <v>24</v>
          </cell>
          <cell r="P116">
            <v>6.1</v>
          </cell>
          <cell r="Q116">
            <v>40094</v>
          </cell>
          <cell r="R116">
            <v>39778.03</v>
          </cell>
          <cell r="S116">
            <v>170904</v>
          </cell>
          <cell r="T116">
            <v>71000</v>
          </cell>
          <cell r="U116">
            <v>0</v>
          </cell>
        </row>
        <row r="117">
          <cell r="A117" t="str">
            <v>SGM00000091D</v>
          </cell>
          <cell r="B117" t="str">
            <v>00000091</v>
          </cell>
          <cell r="C117" t="str">
            <v>DMMUC</v>
          </cell>
          <cell r="D117" t="str">
            <v>ANAGNI</v>
          </cell>
          <cell r="E117" t="str">
            <v>FR</v>
          </cell>
          <cell r="F117">
            <v>12060006</v>
          </cell>
          <cell r="G117">
            <v>14.2</v>
          </cell>
          <cell r="H117" t="str">
            <v>D</v>
          </cell>
          <cell r="I117" t="str">
            <v>E</v>
          </cell>
          <cell r="J117" t="str">
            <v>SOC</v>
          </cell>
          <cell r="K117" t="str">
            <v>INFL_E_CENTRO SUD OCCIDENTALE</v>
          </cell>
          <cell r="L117" t="str">
            <v>INDUSTRIALE</v>
          </cell>
          <cell r="M117" t="str">
            <v>SC026</v>
          </cell>
          <cell r="N117" t="str">
            <v/>
          </cell>
          <cell r="O117">
            <v>60</v>
          </cell>
          <cell r="P117">
            <v>12.1</v>
          </cell>
          <cell r="Q117">
            <v>40101</v>
          </cell>
          <cell r="R117">
            <v>0</v>
          </cell>
          <cell r="S117">
            <v>10296</v>
          </cell>
          <cell r="T117">
            <v>0</v>
          </cell>
          <cell r="U117">
            <v>0</v>
          </cell>
        </row>
        <row r="118">
          <cell r="A118" t="str">
            <v>SGM00000092D</v>
          </cell>
          <cell r="B118" t="str">
            <v>00000092</v>
          </cell>
          <cell r="C118" t="str">
            <v>DMMUC</v>
          </cell>
          <cell r="D118" t="str">
            <v>PALIANO</v>
          </cell>
          <cell r="E118" t="str">
            <v>FR</v>
          </cell>
          <cell r="F118">
            <v>12060046</v>
          </cell>
          <cell r="G118">
            <v>1.63523</v>
          </cell>
          <cell r="H118" t="str">
            <v>D</v>
          </cell>
          <cell r="I118" t="str">
            <v>E</v>
          </cell>
          <cell r="J118" t="str">
            <v>SOC</v>
          </cell>
          <cell r="K118" t="str">
            <v>INFL_E_CENTRO SUD OCCIDENTALE</v>
          </cell>
          <cell r="L118" t="str">
            <v>INDUSTRIALE</v>
          </cell>
          <cell r="M118" t="str">
            <v>SC026</v>
          </cell>
          <cell r="N118" t="str">
            <v/>
          </cell>
          <cell r="O118">
            <v>60</v>
          </cell>
          <cell r="P118">
            <v>12.1</v>
          </cell>
          <cell r="Q118">
            <v>40101</v>
          </cell>
          <cell r="R118">
            <v>0</v>
          </cell>
          <cell r="S118">
            <v>39096</v>
          </cell>
          <cell r="T118">
            <v>0</v>
          </cell>
          <cell r="U118">
            <v>0</v>
          </cell>
        </row>
        <row r="119">
          <cell r="A119" t="str">
            <v>SGM00000093D</v>
          </cell>
          <cell r="B119" t="str">
            <v>00000093</v>
          </cell>
          <cell r="C119" t="str">
            <v>DMDU</v>
          </cell>
          <cell r="D119" t="str">
            <v>FERENTINO</v>
          </cell>
          <cell r="E119" t="str">
            <v>FR</v>
          </cell>
          <cell r="F119">
            <v>12060033</v>
          </cell>
          <cell r="G119">
            <v>6.2770000000000001</v>
          </cell>
          <cell r="H119" t="str">
            <v>D</v>
          </cell>
          <cell r="I119" t="str">
            <v>E</v>
          </cell>
          <cell r="J119" t="str">
            <v>SOC</v>
          </cell>
          <cell r="K119" t="str">
            <v>INFL_E_CENTRO SUD OCCIDENTALE</v>
          </cell>
          <cell r="L119" t="str">
            <v>INDUSTRIALE</v>
          </cell>
          <cell r="M119" t="str">
            <v>SC026</v>
          </cell>
          <cell r="N119" t="str">
            <v/>
          </cell>
          <cell r="O119">
            <v>24</v>
          </cell>
          <cell r="P119">
            <v>6.1</v>
          </cell>
          <cell r="Q119">
            <v>40099</v>
          </cell>
          <cell r="R119">
            <v>0</v>
          </cell>
          <cell r="S119">
            <v>14712</v>
          </cell>
          <cell r="T119">
            <v>0</v>
          </cell>
          <cell r="U119">
            <v>0</v>
          </cell>
        </row>
        <row r="120">
          <cell r="A120" t="str">
            <v>SGM00000094D</v>
          </cell>
          <cell r="B120" t="str">
            <v>00000094</v>
          </cell>
          <cell r="C120" t="str">
            <v>DMDU</v>
          </cell>
          <cell r="D120" t="str">
            <v>FROSINONE</v>
          </cell>
          <cell r="E120" t="str">
            <v>FR</v>
          </cell>
          <cell r="F120">
            <v>12060038</v>
          </cell>
          <cell r="G120">
            <v>8.0519999999999996</v>
          </cell>
          <cell r="H120" t="str">
            <v>E</v>
          </cell>
          <cell r="I120" t="str">
            <v>E</v>
          </cell>
          <cell r="J120" t="str">
            <v>SOC</v>
          </cell>
          <cell r="K120" t="str">
            <v>INFL_E_CENTRO SUD OCCIDENTALE</v>
          </cell>
          <cell r="L120" t="str">
            <v>INDUSTRIALE</v>
          </cell>
          <cell r="M120" t="str">
            <v>SC026</v>
          </cell>
          <cell r="N120" t="str">
            <v/>
          </cell>
          <cell r="O120">
            <v>24</v>
          </cell>
          <cell r="P120">
            <v>6.1</v>
          </cell>
          <cell r="Q120">
            <v>40101</v>
          </cell>
          <cell r="R120">
            <v>39773.129999999997</v>
          </cell>
          <cell r="S120">
            <v>1150</v>
          </cell>
          <cell r="T120">
            <v>230</v>
          </cell>
          <cell r="U120">
            <v>0</v>
          </cell>
        </row>
        <row r="121">
          <cell r="A121" t="str">
            <v>SGM00000096D</v>
          </cell>
          <cell r="B121" t="str">
            <v>00000096</v>
          </cell>
          <cell r="C121" t="str">
            <v>DMDU</v>
          </cell>
          <cell r="D121" t="str">
            <v>BOJANO</v>
          </cell>
          <cell r="E121" t="str">
            <v>CB</v>
          </cell>
          <cell r="F121">
            <v>14070003</v>
          </cell>
          <cell r="G121">
            <v>3.5964960000000001</v>
          </cell>
          <cell r="H121" t="str">
            <v>D</v>
          </cell>
          <cell r="I121" t="str">
            <v>D</v>
          </cell>
          <cell r="J121" t="str">
            <v>SOR</v>
          </cell>
          <cell r="K121" t="str">
            <v>INFL_D_CENTRO SUD ORIENTALE</v>
          </cell>
          <cell r="L121" t="str">
            <v>INDUSTRIALE</v>
          </cell>
          <cell r="M121" t="str">
            <v>SC026</v>
          </cell>
          <cell r="N121" t="str">
            <v/>
          </cell>
          <cell r="O121">
            <v>60</v>
          </cell>
          <cell r="P121">
            <v>12.1</v>
          </cell>
          <cell r="Q121">
            <v>39981</v>
          </cell>
          <cell r="R121">
            <v>0</v>
          </cell>
          <cell r="S121">
            <v>13992</v>
          </cell>
          <cell r="T121">
            <v>0</v>
          </cell>
          <cell r="U121">
            <v>0</v>
          </cell>
        </row>
        <row r="122">
          <cell r="A122" t="str">
            <v>SGM00000135DA</v>
          </cell>
          <cell r="B122" t="str">
            <v>0000013500135000</v>
          </cell>
          <cell r="C122" t="str">
            <v>DMDUDMDU</v>
          </cell>
          <cell r="D122" t="str">
            <v>ANAGNI</v>
          </cell>
          <cell r="E122" t="str">
            <v>FR</v>
          </cell>
          <cell r="F122">
            <v>12060006</v>
          </cell>
          <cell r="G122">
            <v>8</v>
          </cell>
          <cell r="H122" t="str">
            <v>D</v>
          </cell>
          <cell r="I122" t="str">
            <v>E</v>
          </cell>
          <cell r="J122" t="str">
            <v>SOC</v>
          </cell>
          <cell r="K122" t="str">
            <v>INFL_E_CENTRO SUD OCCIDENTALE</v>
          </cell>
          <cell r="L122" t="str">
            <v>INDUSTRIALE</v>
          </cell>
          <cell r="M122" t="str">
            <v>SC026</v>
          </cell>
          <cell r="N122" t="str">
            <v/>
          </cell>
          <cell r="O122">
            <v>60</v>
          </cell>
          <cell r="P122">
            <v>12.1</v>
          </cell>
          <cell r="Q122">
            <v>40101</v>
          </cell>
          <cell r="R122">
            <v>0</v>
          </cell>
          <cell r="S122">
            <v>4000</v>
          </cell>
          <cell r="T122">
            <v>0</v>
          </cell>
          <cell r="U122">
            <v>0</v>
          </cell>
        </row>
        <row r="123">
          <cell r="A123" t="str">
            <v>SGM00000138D</v>
          </cell>
          <cell r="B123" t="str">
            <v>00000138</v>
          </cell>
          <cell r="C123" t="str">
            <v>DMDU</v>
          </cell>
          <cell r="D123" t="str">
            <v>ANAGNI</v>
          </cell>
          <cell r="E123" t="str">
            <v>FR</v>
          </cell>
          <cell r="F123">
            <v>12060006</v>
          </cell>
          <cell r="G123">
            <v>13.9</v>
          </cell>
          <cell r="H123" t="str">
            <v>D</v>
          </cell>
          <cell r="I123" t="str">
            <v>E</v>
          </cell>
          <cell r="J123" t="str">
            <v>SOC</v>
          </cell>
          <cell r="K123" t="str">
            <v>INFL_E_CENTRO SUD OCCIDENTALE</v>
          </cell>
          <cell r="L123" t="str">
            <v>INDUSTRIALE</v>
          </cell>
          <cell r="M123" t="str">
            <v>SC026</v>
          </cell>
          <cell r="N123" t="str">
            <v/>
          </cell>
          <cell r="O123">
            <v>60</v>
          </cell>
          <cell r="P123">
            <v>12.1</v>
          </cell>
          <cell r="Q123">
            <v>40099</v>
          </cell>
          <cell r="R123">
            <v>39780.68</v>
          </cell>
          <cell r="S123">
            <v>1850</v>
          </cell>
          <cell r="T123">
            <v>1501</v>
          </cell>
          <cell r="U123">
            <v>0</v>
          </cell>
        </row>
        <row r="124">
          <cell r="A124" t="str">
            <v>SGM00000139D</v>
          </cell>
          <cell r="B124" t="str">
            <v>00000139</v>
          </cell>
          <cell r="C124" t="str">
            <v>DMMUC</v>
          </cell>
          <cell r="D124" t="str">
            <v>ANAGNI</v>
          </cell>
          <cell r="E124" t="str">
            <v>FR</v>
          </cell>
          <cell r="F124">
            <v>12060006</v>
          </cell>
          <cell r="G124">
            <v>7.78</v>
          </cell>
          <cell r="H124" t="str">
            <v>D</v>
          </cell>
          <cell r="I124" t="str">
            <v>E</v>
          </cell>
          <cell r="J124" t="str">
            <v>SOC</v>
          </cell>
          <cell r="K124" t="str">
            <v>INFL_E_CENTRO SUD OCCIDENTALE</v>
          </cell>
          <cell r="L124" t="str">
            <v>INDUSTRIALE</v>
          </cell>
          <cell r="M124" t="str">
            <v>SC026</v>
          </cell>
          <cell r="N124" t="str">
            <v/>
          </cell>
          <cell r="O124">
            <v>60</v>
          </cell>
          <cell r="P124">
            <v>12.1</v>
          </cell>
          <cell r="Q124">
            <v>40101</v>
          </cell>
          <cell r="R124">
            <v>39779.519999999997</v>
          </cell>
          <cell r="S124">
            <v>3500</v>
          </cell>
          <cell r="T124">
            <v>3500</v>
          </cell>
          <cell r="U124">
            <v>0</v>
          </cell>
        </row>
        <row r="125">
          <cell r="A125" t="str">
            <v>SGM00000140D</v>
          </cell>
          <cell r="B125" t="str">
            <v>00000140</v>
          </cell>
          <cell r="C125" t="str">
            <v>NDM</v>
          </cell>
          <cell r="D125" t="str">
            <v>FROSINONE</v>
          </cell>
          <cell r="E125" t="str">
            <v>FR</v>
          </cell>
          <cell r="F125">
            <v>12060038</v>
          </cell>
          <cell r="G125">
            <v>7.2009999999999996</v>
          </cell>
          <cell r="H125" t="str">
            <v>E</v>
          </cell>
          <cell r="I125" t="str">
            <v>E</v>
          </cell>
          <cell r="J125" t="str">
            <v>SOC</v>
          </cell>
          <cell r="K125" t="str">
            <v>INFL_E_CENTRO SUD OCCIDENTALE</v>
          </cell>
          <cell r="L125" t="str">
            <v>INDUSTRIALE</v>
          </cell>
          <cell r="M125" t="str">
            <v>SC026</v>
          </cell>
          <cell r="N125" t="str">
            <v/>
          </cell>
          <cell r="O125">
            <v>24</v>
          </cell>
          <cell r="P125">
            <v>6.1</v>
          </cell>
          <cell r="Q125">
            <v>40094</v>
          </cell>
          <cell r="R125">
            <v>0</v>
          </cell>
          <cell r="S125">
            <v>720</v>
          </cell>
          <cell r="T125">
            <v>0</v>
          </cell>
          <cell r="U125">
            <v>0</v>
          </cell>
        </row>
        <row r="126">
          <cell r="A126" t="str">
            <v>SGM00000141D</v>
          </cell>
          <cell r="B126" t="str">
            <v>00000141</v>
          </cell>
          <cell r="C126" t="str">
            <v>DMDU</v>
          </cell>
          <cell r="D126" t="str">
            <v>PATRICA</v>
          </cell>
          <cell r="E126" t="str">
            <v>FR</v>
          </cell>
          <cell r="F126">
            <v>12060048</v>
          </cell>
          <cell r="G126">
            <v>1.04</v>
          </cell>
          <cell r="H126" t="str">
            <v>E</v>
          </cell>
          <cell r="I126" t="str">
            <v>E</v>
          </cell>
          <cell r="J126" t="str">
            <v>SOC</v>
          </cell>
          <cell r="K126" t="str">
            <v>INFL_E_CENTRO SUD OCCIDENTALE</v>
          </cell>
          <cell r="L126" t="str">
            <v>INDUSTRIALE</v>
          </cell>
          <cell r="M126" t="str">
            <v>SC026</v>
          </cell>
          <cell r="N126" t="str">
            <v/>
          </cell>
          <cell r="O126">
            <v>60</v>
          </cell>
          <cell r="P126">
            <v>12.1</v>
          </cell>
          <cell r="Q126">
            <v>40101</v>
          </cell>
          <cell r="R126">
            <v>39779.519999999997</v>
          </cell>
          <cell r="S126">
            <v>70000</v>
          </cell>
          <cell r="T126">
            <v>70000</v>
          </cell>
          <cell r="U126">
            <v>0</v>
          </cell>
        </row>
        <row r="127">
          <cell r="A127" t="str">
            <v>SGM00000142D</v>
          </cell>
          <cell r="B127" t="str">
            <v>00000142</v>
          </cell>
          <cell r="C127" t="str">
            <v>DMMUC</v>
          </cell>
          <cell r="D127" t="str">
            <v>FROSINONE</v>
          </cell>
          <cell r="E127" t="str">
            <v>FR</v>
          </cell>
          <cell r="F127">
            <v>12060038</v>
          </cell>
          <cell r="G127">
            <v>8.2539999999999996</v>
          </cell>
          <cell r="H127" t="str">
            <v>E</v>
          </cell>
          <cell r="I127" t="str">
            <v>E</v>
          </cell>
          <cell r="J127" t="str">
            <v>SOC</v>
          </cell>
          <cell r="K127" t="str">
            <v>INFL_E_CENTRO SUD OCCIDENTALE</v>
          </cell>
          <cell r="L127" t="str">
            <v>INDUSTRIALE</v>
          </cell>
          <cell r="M127" t="str">
            <v>SC026</v>
          </cell>
          <cell r="N127" t="str">
            <v/>
          </cell>
          <cell r="O127">
            <v>24</v>
          </cell>
          <cell r="P127">
            <v>6.1</v>
          </cell>
          <cell r="Q127">
            <v>40098</v>
          </cell>
          <cell r="R127">
            <v>39780.68</v>
          </cell>
          <cell r="S127">
            <v>2520</v>
          </cell>
          <cell r="T127">
            <v>2000</v>
          </cell>
          <cell r="U127">
            <v>0</v>
          </cell>
        </row>
        <row r="128">
          <cell r="A128" t="str">
            <v>SGM00000143D</v>
          </cell>
          <cell r="B128" t="str">
            <v>00000143</v>
          </cell>
          <cell r="C128" t="str">
            <v>NDM</v>
          </cell>
          <cell r="D128" t="str">
            <v>FROSINONE</v>
          </cell>
          <cell r="E128" t="str">
            <v>FR</v>
          </cell>
          <cell r="F128">
            <v>12060038</v>
          </cell>
          <cell r="G128">
            <v>5.6950000000000003</v>
          </cell>
          <cell r="H128" t="str">
            <v>E</v>
          </cell>
          <cell r="I128" t="str">
            <v>E</v>
          </cell>
          <cell r="J128" t="str">
            <v>SOC</v>
          </cell>
          <cell r="K128" t="str">
            <v>INFL_E_CENTRO SUD OCCIDENTALE</v>
          </cell>
          <cell r="L128" t="str">
            <v>INDUSTRIALE</v>
          </cell>
          <cell r="M128" t="str">
            <v>SC026</v>
          </cell>
          <cell r="N128" t="str">
            <v/>
          </cell>
          <cell r="O128">
            <v>24</v>
          </cell>
          <cell r="P128">
            <v>6.1</v>
          </cell>
          <cell r="Q128">
            <v>40101</v>
          </cell>
          <cell r="R128">
            <v>39785.360000000001</v>
          </cell>
          <cell r="S128">
            <v>1150</v>
          </cell>
          <cell r="T128">
            <v>1100</v>
          </cell>
          <cell r="U128">
            <v>0</v>
          </cell>
        </row>
        <row r="129">
          <cell r="A129" t="str">
            <v>SGM00000145D</v>
          </cell>
          <cell r="B129" t="str">
            <v>00000145</v>
          </cell>
          <cell r="C129" t="str">
            <v>DMMUC</v>
          </cell>
          <cell r="D129" t="str">
            <v>FERENTINO</v>
          </cell>
          <cell r="E129" t="str">
            <v>FR</v>
          </cell>
          <cell r="F129">
            <v>12060033</v>
          </cell>
          <cell r="G129">
            <v>6.4130000000000003</v>
          </cell>
          <cell r="H129" t="str">
            <v>D</v>
          </cell>
          <cell r="I129" t="str">
            <v>E</v>
          </cell>
          <cell r="J129" t="str">
            <v>SOC</v>
          </cell>
          <cell r="K129" t="str">
            <v>INFL_E_CENTRO SUD OCCIDENTALE</v>
          </cell>
          <cell r="L129" t="str">
            <v>INDUSTRIALE</v>
          </cell>
          <cell r="M129" t="str">
            <v>SC026</v>
          </cell>
          <cell r="N129" t="str">
            <v/>
          </cell>
          <cell r="O129">
            <v>24</v>
          </cell>
          <cell r="P129">
            <v>6.1</v>
          </cell>
          <cell r="Q129">
            <v>40103</v>
          </cell>
          <cell r="R129">
            <v>39779.519999999997</v>
          </cell>
          <cell r="S129">
            <v>6672</v>
          </cell>
          <cell r="T129">
            <v>4600</v>
          </cell>
          <cell r="U129">
            <v>0</v>
          </cell>
        </row>
        <row r="130">
          <cell r="A130" t="str">
            <v>SGM00000146D</v>
          </cell>
          <cell r="B130" t="str">
            <v>00000146</v>
          </cell>
          <cell r="C130" t="str">
            <v>DMMUC</v>
          </cell>
          <cell r="D130" t="str">
            <v>FROSINONE</v>
          </cell>
          <cell r="E130" t="str">
            <v>FR</v>
          </cell>
          <cell r="F130">
            <v>12060038</v>
          </cell>
          <cell r="G130">
            <v>7.5220000000000002</v>
          </cell>
          <cell r="H130" t="str">
            <v>E</v>
          </cell>
          <cell r="I130" t="str">
            <v>E</v>
          </cell>
          <cell r="J130" t="str">
            <v>SOC</v>
          </cell>
          <cell r="K130" t="str">
            <v>INFL_E_CENTRO SUD OCCIDENTALE</v>
          </cell>
          <cell r="L130" t="str">
            <v>INDUSTRIALE</v>
          </cell>
          <cell r="M130" t="str">
            <v>SC026</v>
          </cell>
          <cell r="N130" t="str">
            <v/>
          </cell>
          <cell r="O130">
            <v>24</v>
          </cell>
          <cell r="P130">
            <v>6.1</v>
          </cell>
          <cell r="Q130">
            <v>40094</v>
          </cell>
          <cell r="R130">
            <v>0</v>
          </cell>
          <cell r="S130">
            <v>3312</v>
          </cell>
          <cell r="T130">
            <v>0</v>
          </cell>
          <cell r="U130">
            <v>0</v>
          </cell>
        </row>
        <row r="131">
          <cell r="A131" t="str">
            <v>SGM00000147D</v>
          </cell>
          <cell r="B131" t="str">
            <v>00000147</v>
          </cell>
          <cell r="C131" t="str">
            <v>DMDU</v>
          </cell>
          <cell r="D131" t="str">
            <v>BROCCOSTELLA</v>
          </cell>
          <cell r="E131" t="str">
            <v>FR</v>
          </cell>
          <cell r="F131">
            <v>12060015</v>
          </cell>
          <cell r="G131">
            <v>4.9564899999999996</v>
          </cell>
          <cell r="H131" t="str">
            <v>E</v>
          </cell>
          <cell r="I131" t="str">
            <v>E</v>
          </cell>
          <cell r="J131" t="str">
            <v>SOC</v>
          </cell>
          <cell r="K131" t="str">
            <v>INFL_E_CENTRO SUD OCCIDENTALE</v>
          </cell>
          <cell r="L131" t="str">
            <v>INDUSTRIALE</v>
          </cell>
          <cell r="M131" t="str">
            <v>SC026</v>
          </cell>
          <cell r="N131" t="str">
            <v/>
          </cell>
          <cell r="O131">
            <v>24</v>
          </cell>
          <cell r="P131">
            <v>6.1</v>
          </cell>
          <cell r="Q131">
            <v>40039</v>
          </cell>
          <cell r="R131">
            <v>39707.9</v>
          </cell>
          <cell r="S131">
            <v>4920</v>
          </cell>
          <cell r="T131">
            <v>2500</v>
          </cell>
          <cell r="U131">
            <v>0</v>
          </cell>
        </row>
        <row r="132">
          <cell r="A132" t="str">
            <v>SGM00000148D</v>
          </cell>
          <cell r="B132" t="str">
            <v>00000148</v>
          </cell>
          <cell r="C132" t="str">
            <v>NDM</v>
          </cell>
          <cell r="D132" t="str">
            <v>BROCCOSTELLA</v>
          </cell>
          <cell r="E132" t="str">
            <v>FR</v>
          </cell>
          <cell r="F132">
            <v>12060015</v>
          </cell>
          <cell r="G132">
            <v>4.9564899999999996</v>
          </cell>
          <cell r="H132" t="str">
            <v>E</v>
          </cell>
          <cell r="I132" t="str">
            <v>E</v>
          </cell>
          <cell r="J132" t="str">
            <v>SOC</v>
          </cell>
          <cell r="K132" t="str">
            <v>INFL_E_CENTRO SUD OCCIDENTALE</v>
          </cell>
          <cell r="L132" t="str">
            <v>INDUSTRIALE</v>
          </cell>
          <cell r="M132" t="str">
            <v>SC026</v>
          </cell>
          <cell r="N132" t="str">
            <v/>
          </cell>
          <cell r="O132">
            <v>24</v>
          </cell>
          <cell r="P132">
            <v>6.1</v>
          </cell>
          <cell r="Q132">
            <v>40039</v>
          </cell>
          <cell r="R132">
            <v>0</v>
          </cell>
          <cell r="S132">
            <v>1104</v>
          </cell>
          <cell r="T132">
            <v>0</v>
          </cell>
          <cell r="U132">
            <v>0</v>
          </cell>
        </row>
        <row r="133">
          <cell r="A133" t="str">
            <v>SGM00000150D</v>
          </cell>
          <cell r="B133" t="str">
            <v>00000150</v>
          </cell>
          <cell r="C133" t="str">
            <v>DMMUC</v>
          </cell>
          <cell r="D133" t="str">
            <v>FERENTINO</v>
          </cell>
          <cell r="E133" t="str">
            <v>FR</v>
          </cell>
          <cell r="F133">
            <v>12060033</v>
          </cell>
          <cell r="G133">
            <v>3.1949999999999998</v>
          </cell>
          <cell r="H133" t="str">
            <v>D</v>
          </cell>
          <cell r="I133" t="str">
            <v>E</v>
          </cell>
          <cell r="J133" t="str">
            <v>SOC</v>
          </cell>
          <cell r="K133" t="str">
            <v>INFL_E_CENTRO SUD OCCIDENTALE</v>
          </cell>
          <cell r="L133" t="str">
            <v>INDUSTRIALE</v>
          </cell>
          <cell r="M133" t="str">
            <v>SC026</v>
          </cell>
          <cell r="N133" t="str">
            <v/>
          </cell>
          <cell r="O133">
            <v>24</v>
          </cell>
          <cell r="P133">
            <v>6.1</v>
          </cell>
          <cell r="Q133">
            <v>40099</v>
          </cell>
          <cell r="R133">
            <v>39779.519999999997</v>
          </cell>
          <cell r="S133">
            <v>19992</v>
          </cell>
          <cell r="T133">
            <v>18000</v>
          </cell>
          <cell r="U133">
            <v>0</v>
          </cell>
        </row>
        <row r="134">
          <cell r="A134" t="str">
            <v>SGM00000151D</v>
          </cell>
          <cell r="B134" t="str">
            <v>00000151</v>
          </cell>
          <cell r="C134" t="str">
            <v>DMDU</v>
          </cell>
          <cell r="D134" t="str">
            <v>ANAGNI</v>
          </cell>
          <cell r="E134" t="str">
            <v>FR</v>
          </cell>
          <cell r="F134">
            <v>12060006</v>
          </cell>
          <cell r="G134">
            <v>13.8</v>
          </cell>
          <cell r="H134" t="str">
            <v>D</v>
          </cell>
          <cell r="I134" t="str">
            <v>E</v>
          </cell>
          <cell r="J134" t="str">
            <v>SOC</v>
          </cell>
          <cell r="K134" t="str">
            <v>INFL_E_CENTRO SUD OCCIDENTALE</v>
          </cell>
          <cell r="L134" t="str">
            <v>INDUSTRIALE</v>
          </cell>
          <cell r="M134" t="str">
            <v>SC026</v>
          </cell>
          <cell r="N134" t="str">
            <v/>
          </cell>
          <cell r="O134">
            <v>60</v>
          </cell>
          <cell r="P134">
            <v>12.1</v>
          </cell>
          <cell r="Q134">
            <v>40099</v>
          </cell>
          <cell r="R134">
            <v>39780.19</v>
          </cell>
          <cell r="S134">
            <v>5500</v>
          </cell>
          <cell r="T134">
            <v>5500</v>
          </cell>
          <cell r="U134">
            <v>0</v>
          </cell>
        </row>
        <row r="135">
          <cell r="A135" t="str">
            <v>SGM00000152D</v>
          </cell>
          <cell r="B135" t="str">
            <v>00000152</v>
          </cell>
          <cell r="C135" t="str">
            <v>NDM</v>
          </cell>
          <cell r="D135" t="str">
            <v>FROSINONE</v>
          </cell>
          <cell r="E135" t="str">
            <v>FR</v>
          </cell>
          <cell r="F135">
            <v>12060038</v>
          </cell>
          <cell r="G135">
            <v>6.6159999999999997</v>
          </cell>
          <cell r="H135" t="str">
            <v>E</v>
          </cell>
          <cell r="I135" t="str">
            <v>E</v>
          </cell>
          <cell r="J135" t="str">
            <v>SOC</v>
          </cell>
          <cell r="K135" t="str">
            <v>INFL_E_CENTRO SUD OCCIDENTALE</v>
          </cell>
          <cell r="L135" t="str">
            <v>INDUSTRIALE</v>
          </cell>
          <cell r="M135" t="str">
            <v>SC026</v>
          </cell>
          <cell r="N135" t="str">
            <v/>
          </cell>
          <cell r="O135">
            <v>24</v>
          </cell>
          <cell r="P135">
            <v>6.1</v>
          </cell>
          <cell r="Q135">
            <v>40094</v>
          </cell>
          <cell r="R135">
            <v>0</v>
          </cell>
          <cell r="S135">
            <v>2544</v>
          </cell>
          <cell r="T135">
            <v>0</v>
          </cell>
          <cell r="U135">
            <v>0</v>
          </cell>
        </row>
        <row r="136">
          <cell r="A136" t="str">
            <v>SGM00000155D</v>
          </cell>
          <cell r="B136" t="str">
            <v>00000155</v>
          </cell>
          <cell r="C136" t="str">
            <v>DMDU</v>
          </cell>
          <cell r="D136" t="str">
            <v>ANAGNI</v>
          </cell>
          <cell r="E136" t="str">
            <v>FR</v>
          </cell>
          <cell r="F136">
            <v>12060006</v>
          </cell>
          <cell r="G136">
            <v>7.6</v>
          </cell>
          <cell r="H136" t="str">
            <v>D</v>
          </cell>
          <cell r="I136" t="str">
            <v>E</v>
          </cell>
          <cell r="J136" t="str">
            <v>SOC</v>
          </cell>
          <cell r="K136" t="str">
            <v>INFL_E_CENTRO SUD OCCIDENTALE</v>
          </cell>
          <cell r="L136" t="str">
            <v>INDUSTRIALE</v>
          </cell>
          <cell r="M136" t="str">
            <v>SC026</v>
          </cell>
          <cell r="N136" t="str">
            <v/>
          </cell>
          <cell r="O136">
            <v>60</v>
          </cell>
          <cell r="P136">
            <v>12.1</v>
          </cell>
          <cell r="Q136">
            <v>40100</v>
          </cell>
          <cell r="R136">
            <v>39779.519999999997</v>
          </cell>
          <cell r="S136">
            <v>2000</v>
          </cell>
          <cell r="T136">
            <v>1650</v>
          </cell>
          <cell r="U136">
            <v>0</v>
          </cell>
        </row>
        <row r="137">
          <cell r="A137" t="str">
            <v>SGM00000157D</v>
          </cell>
          <cell r="B137" t="str">
            <v>00000157</v>
          </cell>
          <cell r="C137" t="str">
            <v>NDM</v>
          </cell>
          <cell r="D137" t="str">
            <v>FROSINONE</v>
          </cell>
          <cell r="E137" t="str">
            <v>FR</v>
          </cell>
          <cell r="F137">
            <v>12060038</v>
          </cell>
          <cell r="G137">
            <v>6.6779999999999999</v>
          </cell>
          <cell r="H137" t="str">
            <v>E</v>
          </cell>
          <cell r="I137" t="str">
            <v>E</v>
          </cell>
          <cell r="J137" t="str">
            <v>SOC</v>
          </cell>
          <cell r="K137" t="str">
            <v>INFL_E_CENTRO SUD OCCIDENTALE</v>
          </cell>
          <cell r="L137" t="str">
            <v>INDUSTRIALE</v>
          </cell>
          <cell r="M137" t="str">
            <v>SC026</v>
          </cell>
          <cell r="N137" t="str">
            <v/>
          </cell>
          <cell r="O137">
            <v>24</v>
          </cell>
          <cell r="P137">
            <v>6.1</v>
          </cell>
          <cell r="Q137">
            <v>40094</v>
          </cell>
          <cell r="R137">
            <v>0</v>
          </cell>
          <cell r="S137">
            <v>3192</v>
          </cell>
          <cell r="T137">
            <v>0</v>
          </cell>
          <cell r="U137">
            <v>0</v>
          </cell>
        </row>
        <row r="138">
          <cell r="A138" t="str">
            <v>SGM00000159D</v>
          </cell>
          <cell r="B138" t="str">
            <v>00000159</v>
          </cell>
          <cell r="C138" t="str">
            <v>DMMUC</v>
          </cell>
          <cell r="D138" t="str">
            <v>ANAGNI</v>
          </cell>
          <cell r="E138" t="str">
            <v>FR</v>
          </cell>
          <cell r="F138">
            <v>12060006</v>
          </cell>
          <cell r="G138">
            <v>6.3019999999999996</v>
          </cell>
          <cell r="H138" t="str">
            <v>D</v>
          </cell>
          <cell r="I138" t="str">
            <v>E</v>
          </cell>
          <cell r="J138" t="str">
            <v>SOC</v>
          </cell>
          <cell r="K138" t="str">
            <v>INFL_E_CENTRO SUD OCCIDENTALE</v>
          </cell>
          <cell r="L138" t="str">
            <v>INDUSTRIALE</v>
          </cell>
          <cell r="M138" t="str">
            <v>SC026</v>
          </cell>
          <cell r="N138" t="str">
            <v/>
          </cell>
          <cell r="O138">
            <v>60</v>
          </cell>
          <cell r="P138">
            <v>12.1</v>
          </cell>
          <cell r="Q138">
            <v>40101</v>
          </cell>
          <cell r="R138">
            <v>0</v>
          </cell>
          <cell r="S138">
            <v>9312</v>
          </cell>
          <cell r="T138">
            <v>0</v>
          </cell>
          <cell r="U138">
            <v>0</v>
          </cell>
        </row>
        <row r="139">
          <cell r="A139" t="str">
            <v>SGM00000160D</v>
          </cell>
          <cell r="B139" t="str">
            <v>00000160</v>
          </cell>
          <cell r="C139" t="str">
            <v>DMDU</v>
          </cell>
          <cell r="D139" t="str">
            <v>CASSINO</v>
          </cell>
          <cell r="E139" t="str">
            <v>FR</v>
          </cell>
          <cell r="F139">
            <v>12060019</v>
          </cell>
          <cell r="G139" t="str">
            <v>&gt;15</v>
          </cell>
          <cell r="H139" t="str">
            <v>C</v>
          </cell>
          <cell r="I139" t="str">
            <v>E</v>
          </cell>
          <cell r="J139" t="str">
            <v>SOC</v>
          </cell>
          <cell r="K139" t="str">
            <v>INFL_E_CENTRO SUD OCCIDENTALE</v>
          </cell>
          <cell r="L139" t="str">
            <v>INDUSTRIALE</v>
          </cell>
          <cell r="M139" t="str">
            <v>SC026</v>
          </cell>
          <cell r="N139" t="str">
            <v/>
          </cell>
          <cell r="O139">
            <v>60</v>
          </cell>
          <cell r="P139">
            <v>4.0999999999999996</v>
          </cell>
          <cell r="Q139">
            <v>40026</v>
          </cell>
          <cell r="R139">
            <v>39833.550000000003</v>
          </cell>
          <cell r="S139">
            <v>15180</v>
          </cell>
          <cell r="T139">
            <v>15180</v>
          </cell>
          <cell r="U139">
            <v>0</v>
          </cell>
        </row>
        <row r="140">
          <cell r="A140" t="str">
            <v>SGM00000161D</v>
          </cell>
          <cell r="B140" t="str">
            <v>00000161</v>
          </cell>
          <cell r="C140" t="str">
            <v>DMDU</v>
          </cell>
          <cell r="D140" t="str">
            <v>CEPRANO</v>
          </cell>
          <cell r="E140" t="str">
            <v>FR</v>
          </cell>
          <cell r="F140">
            <v>12060025</v>
          </cell>
          <cell r="G140">
            <v>10.44999</v>
          </cell>
          <cell r="H140" t="str">
            <v>C</v>
          </cell>
          <cell r="I140" t="str">
            <v>E</v>
          </cell>
          <cell r="J140" t="str">
            <v>SOC</v>
          </cell>
          <cell r="K140" t="str">
            <v>INFL_E_CENTRO SUD OCCIDENTALE</v>
          </cell>
          <cell r="L140" t="str">
            <v>INDUSTRIALE</v>
          </cell>
          <cell r="M140" t="str">
            <v>SC026</v>
          </cell>
          <cell r="N140" t="str">
            <v/>
          </cell>
          <cell r="O140">
            <v>60</v>
          </cell>
          <cell r="P140">
            <v>6.1</v>
          </cell>
          <cell r="Q140">
            <v>40038</v>
          </cell>
          <cell r="R140">
            <v>39712.71</v>
          </cell>
          <cell r="S140">
            <v>3100</v>
          </cell>
          <cell r="T140">
            <v>2800</v>
          </cell>
          <cell r="U140">
            <v>0</v>
          </cell>
        </row>
        <row r="141">
          <cell r="A141" t="str">
            <v>SGM00000162DA</v>
          </cell>
          <cell r="B141" t="str">
            <v>0000016200400162</v>
          </cell>
          <cell r="C141" t="str">
            <v>DMDUNDM</v>
          </cell>
          <cell r="D141" t="str">
            <v>PATRICA</v>
          </cell>
          <cell r="E141" t="str">
            <v>FR</v>
          </cell>
          <cell r="F141">
            <v>12060048</v>
          </cell>
          <cell r="G141">
            <v>2.431</v>
          </cell>
          <cell r="H141" t="str">
            <v>E</v>
          </cell>
          <cell r="I141" t="str">
            <v>E</v>
          </cell>
          <cell r="J141" t="str">
            <v>SOC</v>
          </cell>
          <cell r="K141" t="str">
            <v>INFL_E_CENTRO SUD OCCIDENTALE</v>
          </cell>
          <cell r="L141" t="str">
            <v>INDUSTRIALE</v>
          </cell>
          <cell r="M141" t="str">
            <v>SC026</v>
          </cell>
          <cell r="N141" t="str">
            <v/>
          </cell>
          <cell r="O141">
            <v>60</v>
          </cell>
          <cell r="P141">
            <v>12.1</v>
          </cell>
          <cell r="Q141">
            <v>40101</v>
          </cell>
          <cell r="R141">
            <v>0</v>
          </cell>
          <cell r="S141">
            <v>4849</v>
          </cell>
          <cell r="T141">
            <v>0</v>
          </cell>
          <cell r="U141">
            <v>0</v>
          </cell>
        </row>
        <row r="142">
          <cell r="A142" t="str">
            <v>SGM00000165D</v>
          </cell>
          <cell r="B142" t="str">
            <v>00000165</v>
          </cell>
          <cell r="C142" t="str">
            <v>DMDU</v>
          </cell>
          <cell r="D142" t="str">
            <v>CEPRANO</v>
          </cell>
          <cell r="E142" t="str">
            <v>FR</v>
          </cell>
          <cell r="F142">
            <v>12060025</v>
          </cell>
          <cell r="G142">
            <v>10.55509</v>
          </cell>
          <cell r="H142" t="str">
            <v>C</v>
          </cell>
          <cell r="I142" t="str">
            <v>E</v>
          </cell>
          <cell r="J142" t="str">
            <v>SOC</v>
          </cell>
          <cell r="K142" t="str">
            <v>INFL_E_CENTRO SUD OCCIDENTALE</v>
          </cell>
          <cell r="L142" t="str">
            <v>INDUSTRIALE</v>
          </cell>
          <cell r="M142" t="str">
            <v>SC026</v>
          </cell>
          <cell r="N142" t="str">
            <v/>
          </cell>
          <cell r="O142">
            <v>60</v>
          </cell>
          <cell r="P142">
            <v>6.1</v>
          </cell>
          <cell r="Q142">
            <v>40043</v>
          </cell>
          <cell r="R142">
            <v>0</v>
          </cell>
          <cell r="S142">
            <v>49704</v>
          </cell>
          <cell r="T142">
            <v>0</v>
          </cell>
          <cell r="U142">
            <v>0</v>
          </cell>
        </row>
        <row r="143">
          <cell r="A143" t="str">
            <v>SGM00000168D</v>
          </cell>
          <cell r="B143" t="str">
            <v>00000168</v>
          </cell>
          <cell r="C143" t="str">
            <v>NDM</v>
          </cell>
          <cell r="D143" t="str">
            <v>PATRICA</v>
          </cell>
          <cell r="E143" t="str">
            <v>FR</v>
          </cell>
          <cell r="F143">
            <v>12060048</v>
          </cell>
          <cell r="G143">
            <v>1.05</v>
          </cell>
          <cell r="H143" t="str">
            <v>E</v>
          </cell>
          <cell r="I143" t="str">
            <v>E</v>
          </cell>
          <cell r="J143" t="str">
            <v>SOC</v>
          </cell>
          <cell r="K143" t="str">
            <v>INFL_E_CENTRO SUD OCCIDENTALE</v>
          </cell>
          <cell r="L143" t="str">
            <v>INDUSTRIALE</v>
          </cell>
          <cell r="M143" t="str">
            <v>SC026</v>
          </cell>
          <cell r="N143" t="str">
            <v/>
          </cell>
          <cell r="O143">
            <v>60</v>
          </cell>
          <cell r="P143">
            <v>12.1</v>
          </cell>
          <cell r="Q143">
            <v>40239</v>
          </cell>
          <cell r="R143">
            <v>0</v>
          </cell>
          <cell r="S143">
            <v>36600</v>
          </cell>
          <cell r="T143">
            <v>10</v>
          </cell>
          <cell r="U143">
            <v>0</v>
          </cell>
        </row>
        <row r="144">
          <cell r="A144" t="str">
            <v>SGM00000169D</v>
          </cell>
          <cell r="B144" t="str">
            <v>00000169</v>
          </cell>
          <cell r="C144" t="str">
            <v>DMDU</v>
          </cell>
          <cell r="D144" t="str">
            <v>CEPRANO</v>
          </cell>
          <cell r="E144" t="str">
            <v>FR</v>
          </cell>
          <cell r="F144">
            <v>12060025</v>
          </cell>
          <cell r="G144">
            <v>11.495419999999999</v>
          </cell>
          <cell r="H144" t="str">
            <v>C</v>
          </cell>
          <cell r="I144" t="str">
            <v>E</v>
          </cell>
          <cell r="J144" t="str">
            <v>SOC</v>
          </cell>
          <cell r="K144" t="str">
            <v>INFL_E_CENTRO SUD OCCIDENTALE</v>
          </cell>
          <cell r="L144" t="str">
            <v>INDUSTRIALE</v>
          </cell>
          <cell r="M144" t="str">
            <v>SC026</v>
          </cell>
          <cell r="N144" t="str">
            <v/>
          </cell>
          <cell r="O144">
            <v>60</v>
          </cell>
          <cell r="P144">
            <v>6.1</v>
          </cell>
          <cell r="Q144">
            <v>40037</v>
          </cell>
          <cell r="R144">
            <v>39701.910000000003</v>
          </cell>
          <cell r="S144">
            <v>1200</v>
          </cell>
          <cell r="T144">
            <v>1200</v>
          </cell>
          <cell r="U144">
            <v>0</v>
          </cell>
        </row>
        <row r="145">
          <cell r="A145" t="str">
            <v>SGM00000170D</v>
          </cell>
          <cell r="B145" t="str">
            <v>00000170</v>
          </cell>
          <cell r="C145" t="str">
            <v>DMDU</v>
          </cell>
          <cell r="D145" t="str">
            <v>FERENTINO</v>
          </cell>
          <cell r="E145" t="str">
            <v>FR</v>
          </cell>
          <cell r="F145">
            <v>12060033</v>
          </cell>
          <cell r="G145">
            <v>2.1120000000000001</v>
          </cell>
          <cell r="H145" t="str">
            <v>D</v>
          </cell>
          <cell r="I145" t="str">
            <v>E</v>
          </cell>
          <cell r="J145" t="str">
            <v>SOC</v>
          </cell>
          <cell r="K145" t="str">
            <v>INFL_E_CENTRO SUD OCCIDENTALE</v>
          </cell>
          <cell r="L145" t="str">
            <v>INDUSTRIALE</v>
          </cell>
          <cell r="M145" t="str">
            <v>SC026</v>
          </cell>
          <cell r="N145" t="str">
            <v/>
          </cell>
          <cell r="O145">
            <v>24</v>
          </cell>
          <cell r="P145">
            <v>6.1</v>
          </cell>
          <cell r="Q145">
            <v>40100</v>
          </cell>
          <cell r="R145">
            <v>39778.03</v>
          </cell>
          <cell r="S145">
            <v>4296</v>
          </cell>
          <cell r="T145">
            <v>2200</v>
          </cell>
          <cell r="U145">
            <v>0</v>
          </cell>
        </row>
        <row r="146">
          <cell r="A146" t="str">
            <v>SGM00000171D</v>
          </cell>
          <cell r="B146" t="str">
            <v>00000171</v>
          </cell>
          <cell r="C146" t="str">
            <v>DMDU</v>
          </cell>
          <cell r="D146" t="str">
            <v>ANAGNI</v>
          </cell>
          <cell r="E146" t="str">
            <v>FR</v>
          </cell>
          <cell r="F146">
            <v>12060006</v>
          </cell>
          <cell r="G146">
            <v>6.3019999999999996</v>
          </cell>
          <cell r="H146" t="str">
            <v>D</v>
          </cell>
          <cell r="I146" t="str">
            <v>E</v>
          </cell>
          <cell r="J146" t="str">
            <v>SOC</v>
          </cell>
          <cell r="K146" t="str">
            <v>INFL_E_CENTRO SUD OCCIDENTALE</v>
          </cell>
          <cell r="L146" t="str">
            <v>INDUSTRIALE</v>
          </cell>
          <cell r="M146" t="str">
            <v>SC026</v>
          </cell>
          <cell r="N146" t="str">
            <v/>
          </cell>
          <cell r="O146">
            <v>60</v>
          </cell>
          <cell r="P146">
            <v>12.1</v>
          </cell>
          <cell r="Q146">
            <v>40101</v>
          </cell>
          <cell r="R146">
            <v>39779.519999999997</v>
          </cell>
          <cell r="S146">
            <v>1848</v>
          </cell>
          <cell r="T146">
            <v>800</v>
          </cell>
          <cell r="U146">
            <v>0</v>
          </cell>
        </row>
        <row r="147">
          <cell r="A147" t="str">
            <v>SGM00000174D</v>
          </cell>
          <cell r="B147" t="str">
            <v>00000174</v>
          </cell>
          <cell r="C147" t="str">
            <v>NDM</v>
          </cell>
          <cell r="D147" t="str">
            <v>ANAGNI</v>
          </cell>
          <cell r="E147" t="str">
            <v>FR</v>
          </cell>
          <cell r="F147">
            <v>12060006</v>
          </cell>
          <cell r="G147">
            <v>8.6999999999999993</v>
          </cell>
          <cell r="H147" t="str">
            <v>D</v>
          </cell>
          <cell r="I147" t="str">
            <v>E</v>
          </cell>
          <cell r="J147" t="str">
            <v>SOC</v>
          </cell>
          <cell r="K147" t="str">
            <v>INFL_E_CENTRO SUD OCCIDENTALE</v>
          </cell>
          <cell r="L147" t="str">
            <v>INDUSTRIALE</v>
          </cell>
          <cell r="M147" t="str">
            <v>SC026</v>
          </cell>
          <cell r="N147" t="str">
            <v/>
          </cell>
          <cell r="O147">
            <v>60</v>
          </cell>
          <cell r="P147">
            <v>12.1</v>
          </cell>
          <cell r="Q147">
            <v>40101</v>
          </cell>
          <cell r="R147">
            <v>0</v>
          </cell>
          <cell r="S147">
            <v>2208</v>
          </cell>
          <cell r="T147">
            <v>0</v>
          </cell>
          <cell r="U147">
            <v>0</v>
          </cell>
        </row>
        <row r="148">
          <cell r="A148" t="str">
            <v>SGM00000175D</v>
          </cell>
          <cell r="B148" t="str">
            <v>00000175</v>
          </cell>
          <cell r="C148" t="str">
            <v>DMDU</v>
          </cell>
          <cell r="D148" t="str">
            <v>ANAGNI</v>
          </cell>
          <cell r="E148" t="str">
            <v>FR</v>
          </cell>
          <cell r="F148">
            <v>12060006</v>
          </cell>
          <cell r="G148">
            <v>13.8</v>
          </cell>
          <cell r="H148" t="str">
            <v>D</v>
          </cell>
          <cell r="I148" t="str">
            <v>E</v>
          </cell>
          <cell r="J148" t="str">
            <v>SOC</v>
          </cell>
          <cell r="K148" t="str">
            <v>INFL_E_CENTRO SUD OCCIDENTALE</v>
          </cell>
          <cell r="L148" t="str">
            <v>INDUSTRIALE</v>
          </cell>
          <cell r="M148" t="str">
            <v>SC026</v>
          </cell>
          <cell r="N148" t="str">
            <v/>
          </cell>
          <cell r="O148">
            <v>60</v>
          </cell>
          <cell r="P148">
            <v>12.1</v>
          </cell>
          <cell r="Q148">
            <v>40046</v>
          </cell>
          <cell r="R148">
            <v>0</v>
          </cell>
          <cell r="S148">
            <v>600</v>
          </cell>
          <cell r="T148">
            <v>150</v>
          </cell>
          <cell r="U148">
            <v>0</v>
          </cell>
        </row>
        <row r="149">
          <cell r="A149" t="str">
            <v>SGM00000181D</v>
          </cell>
          <cell r="B149" t="str">
            <v>00000181</v>
          </cell>
          <cell r="C149" t="str">
            <v>DMDU</v>
          </cell>
          <cell r="D149" t="str">
            <v>ROCCASECCA</v>
          </cell>
          <cell r="E149" t="str">
            <v>FR</v>
          </cell>
          <cell r="F149">
            <v>12060060</v>
          </cell>
          <cell r="G149">
            <v>3.4345599999999998</v>
          </cell>
          <cell r="H149" t="str">
            <v>D</v>
          </cell>
          <cell r="I149" t="str">
            <v>E</v>
          </cell>
          <cell r="J149" t="str">
            <v>SOC</v>
          </cell>
          <cell r="K149" t="str">
            <v>INFL_E_CENTRO SUD OCCIDENTALE</v>
          </cell>
          <cell r="L149" t="str">
            <v>INDUSTRIALE</v>
          </cell>
          <cell r="M149" t="str">
            <v>SC026</v>
          </cell>
          <cell r="N149" t="str">
            <v/>
          </cell>
          <cell r="O149">
            <v>60</v>
          </cell>
          <cell r="P149">
            <v>6.1</v>
          </cell>
          <cell r="Q149">
            <v>40039</v>
          </cell>
          <cell r="R149">
            <v>39703.47</v>
          </cell>
          <cell r="S149">
            <v>9600</v>
          </cell>
          <cell r="T149">
            <v>5800</v>
          </cell>
          <cell r="U149">
            <v>0</v>
          </cell>
        </row>
        <row r="150">
          <cell r="A150" t="str">
            <v>SGM00000182D</v>
          </cell>
          <cell r="B150" t="str">
            <v>00000182</v>
          </cell>
          <cell r="C150" t="str">
            <v>DMDU</v>
          </cell>
          <cell r="D150" t="str">
            <v>ANAGNI</v>
          </cell>
          <cell r="E150" t="str">
            <v>FR</v>
          </cell>
          <cell r="F150">
            <v>12060006</v>
          </cell>
          <cell r="G150">
            <v>9.6999999999999993</v>
          </cell>
          <cell r="H150" t="str">
            <v>D</v>
          </cell>
          <cell r="I150" t="str">
            <v>E</v>
          </cell>
          <cell r="J150" t="str">
            <v>SOC</v>
          </cell>
          <cell r="K150" t="str">
            <v>INFL_E_CENTRO SUD OCCIDENTALE</v>
          </cell>
          <cell r="L150" t="str">
            <v>INDUSTRIALE</v>
          </cell>
          <cell r="M150" t="str">
            <v>SC026</v>
          </cell>
          <cell r="N150" t="str">
            <v/>
          </cell>
          <cell r="O150">
            <v>60</v>
          </cell>
          <cell r="P150">
            <v>12.1</v>
          </cell>
          <cell r="Q150">
            <v>40101</v>
          </cell>
          <cell r="R150">
            <v>0</v>
          </cell>
          <cell r="S150">
            <v>1650</v>
          </cell>
          <cell r="T150">
            <v>0</v>
          </cell>
          <cell r="U150">
            <v>0</v>
          </cell>
        </row>
        <row r="151">
          <cell r="A151" t="str">
            <v>SGM00000201D</v>
          </cell>
          <cell r="B151" t="str">
            <v>00000201</v>
          </cell>
          <cell r="C151" t="str">
            <v>DMDU</v>
          </cell>
          <cell r="D151" t="str">
            <v>CAMPOBASSO</v>
          </cell>
          <cell r="E151" t="str">
            <v>CB</v>
          </cell>
          <cell r="F151">
            <v>14070006</v>
          </cell>
          <cell r="G151">
            <v>6.89</v>
          </cell>
          <cell r="H151" t="str">
            <v>E</v>
          </cell>
          <cell r="I151" t="str">
            <v>D</v>
          </cell>
          <cell r="J151" t="str">
            <v>SOR</v>
          </cell>
          <cell r="K151" t="str">
            <v>INFL_D_CENTRO SUD ORIENTALE</v>
          </cell>
          <cell r="L151" t="str">
            <v>INDUSTRIALE</v>
          </cell>
          <cell r="M151" t="str">
            <v>SC026</v>
          </cell>
          <cell r="N151" t="str">
            <v/>
          </cell>
          <cell r="O151">
            <v>12</v>
          </cell>
          <cell r="P151">
            <v>4.0999999999999996</v>
          </cell>
          <cell r="Q151">
            <v>39965</v>
          </cell>
          <cell r="R151">
            <v>39947.79</v>
          </cell>
          <cell r="S151">
            <v>45000</v>
          </cell>
          <cell r="T151">
            <v>45000</v>
          </cell>
          <cell r="U151">
            <v>0</v>
          </cell>
        </row>
        <row r="152">
          <cell r="A152" t="str">
            <v>SGM00000206D</v>
          </cell>
          <cell r="B152" t="str">
            <v>00000206</v>
          </cell>
          <cell r="C152" t="str">
            <v>DMMUC</v>
          </cell>
          <cell r="D152" t="str">
            <v>CECCANO</v>
          </cell>
          <cell r="E152" t="str">
            <v>FR</v>
          </cell>
          <cell r="F152">
            <v>12060024</v>
          </cell>
          <cell r="G152">
            <v>1.4285750000000002</v>
          </cell>
          <cell r="H152" t="str">
            <v>D</v>
          </cell>
          <cell r="I152" t="str">
            <v>E</v>
          </cell>
          <cell r="J152" t="str">
            <v>SOC</v>
          </cell>
          <cell r="K152" t="str">
            <v>INFL_E_CENTRO SUD OCCIDENTALE</v>
          </cell>
          <cell r="L152" t="str">
            <v>INDUSTRIALE</v>
          </cell>
          <cell r="M152" t="str">
            <v>SC026</v>
          </cell>
          <cell r="N152" t="str">
            <v/>
          </cell>
          <cell r="O152">
            <v>60</v>
          </cell>
          <cell r="P152">
            <v>4.0999999999999996</v>
          </cell>
          <cell r="Q152">
            <v>40101</v>
          </cell>
          <cell r="R152">
            <v>0</v>
          </cell>
          <cell r="S152">
            <v>12096</v>
          </cell>
          <cell r="T152">
            <v>0</v>
          </cell>
          <cell r="U152">
            <v>0</v>
          </cell>
        </row>
        <row r="153">
          <cell r="A153" t="str">
            <v>SGM00000207D</v>
          </cell>
          <cell r="B153" t="str">
            <v>00000207</v>
          </cell>
          <cell r="C153" t="str">
            <v>DMDU</v>
          </cell>
          <cell r="D153" t="str">
            <v>GUGLIONESI</v>
          </cell>
          <cell r="E153" t="str">
            <v>CB</v>
          </cell>
          <cell r="F153">
            <v>14070029</v>
          </cell>
          <cell r="G153">
            <v>8.1999999999999993</v>
          </cell>
          <cell r="H153" t="str">
            <v>D</v>
          </cell>
          <cell r="I153" t="str">
            <v>D</v>
          </cell>
          <cell r="J153" t="str">
            <v>SOR</v>
          </cell>
          <cell r="K153" t="str">
            <v>INFL_D_CENTRO SUD ORIENTALE</v>
          </cell>
          <cell r="L153" t="str">
            <v>INDUSTRIALE</v>
          </cell>
          <cell r="M153" t="str">
            <v>SC026</v>
          </cell>
          <cell r="N153" t="str">
            <v/>
          </cell>
          <cell r="O153">
            <v>60</v>
          </cell>
          <cell r="P153">
            <v>12.1</v>
          </cell>
          <cell r="Q153">
            <v>39965</v>
          </cell>
          <cell r="R153">
            <v>0</v>
          </cell>
          <cell r="S153">
            <v>37000</v>
          </cell>
          <cell r="T153">
            <v>0</v>
          </cell>
          <cell r="U153">
            <v>0</v>
          </cell>
        </row>
        <row r="154">
          <cell r="A154" t="str">
            <v>SGM00000209D</v>
          </cell>
          <cell r="B154" t="str">
            <v>00000209</v>
          </cell>
          <cell r="C154" t="str">
            <v>NDM</v>
          </cell>
          <cell r="D154" t="str">
            <v>BOJANO</v>
          </cell>
          <cell r="E154" t="str">
            <v>CB</v>
          </cell>
          <cell r="F154">
            <v>14070003</v>
          </cell>
          <cell r="G154">
            <v>3.7885500000000003</v>
          </cell>
          <cell r="H154" t="str">
            <v>D</v>
          </cell>
          <cell r="I154" t="str">
            <v>D</v>
          </cell>
          <cell r="J154" t="str">
            <v>SOR</v>
          </cell>
          <cell r="K154" t="str">
            <v>INFL_D_CENTRO SUD ORIENTALE</v>
          </cell>
          <cell r="L154" t="str">
            <v>INDUSTRIALE</v>
          </cell>
          <cell r="M154" t="str">
            <v>SC026</v>
          </cell>
          <cell r="N154" t="str">
            <v/>
          </cell>
          <cell r="O154">
            <v>60</v>
          </cell>
          <cell r="P154">
            <v>12.1</v>
          </cell>
          <cell r="Q154">
            <v>39981</v>
          </cell>
          <cell r="R154">
            <v>0</v>
          </cell>
          <cell r="S154">
            <v>696</v>
          </cell>
          <cell r="T154">
            <v>0</v>
          </cell>
          <cell r="U154">
            <v>0</v>
          </cell>
        </row>
        <row r="155">
          <cell r="A155" t="str">
            <v>SGM00000215D</v>
          </cell>
          <cell r="B155" t="str">
            <v>00000215</v>
          </cell>
          <cell r="C155" t="str">
            <v>DMDU</v>
          </cell>
          <cell r="D155" t="str">
            <v>ANAGNI</v>
          </cell>
          <cell r="E155" t="str">
            <v>FR</v>
          </cell>
          <cell r="F155">
            <v>12060006</v>
          </cell>
          <cell r="G155">
            <v>7.3</v>
          </cell>
          <cell r="H155" t="str">
            <v>D</v>
          </cell>
          <cell r="I155" t="str">
            <v>E</v>
          </cell>
          <cell r="J155" t="str">
            <v>SOC</v>
          </cell>
          <cell r="K155" t="str">
            <v>INFL_E_CENTRO SUD OCCIDENTALE</v>
          </cell>
          <cell r="L155" t="str">
            <v>INDUSTRIALE</v>
          </cell>
          <cell r="M155" t="str">
            <v>SC026</v>
          </cell>
          <cell r="N155" t="str">
            <v/>
          </cell>
          <cell r="O155">
            <v>60</v>
          </cell>
          <cell r="P155">
            <v>12.1</v>
          </cell>
          <cell r="Q155">
            <v>40163</v>
          </cell>
          <cell r="R155">
            <v>39779.519999999997</v>
          </cell>
          <cell r="S155">
            <v>27100</v>
          </cell>
          <cell r="T155">
            <v>2000</v>
          </cell>
          <cell r="U155">
            <v>0</v>
          </cell>
        </row>
        <row r="156">
          <cell r="A156" t="str">
            <v>SGM00000216D</v>
          </cell>
          <cell r="B156" t="str">
            <v>00000216</v>
          </cell>
          <cell r="C156" t="str">
            <v>DMDU</v>
          </cell>
          <cell r="D156" t="str">
            <v>FERENTINO</v>
          </cell>
          <cell r="E156" t="str">
            <v>FR</v>
          </cell>
          <cell r="F156">
            <v>12060033</v>
          </cell>
          <cell r="G156">
            <v>5.9420000000000002</v>
          </cell>
          <cell r="H156" t="str">
            <v>D</v>
          </cell>
          <cell r="I156" t="str">
            <v>E</v>
          </cell>
          <cell r="J156" t="str">
            <v>SOC</v>
          </cell>
          <cell r="K156" t="str">
            <v>INFL_E_CENTRO SUD OCCIDENTALE</v>
          </cell>
          <cell r="L156" t="str">
            <v>INDUSTRIALE</v>
          </cell>
          <cell r="M156" t="str">
            <v>SC026</v>
          </cell>
          <cell r="N156" t="str">
            <v/>
          </cell>
          <cell r="O156">
            <v>24</v>
          </cell>
          <cell r="P156">
            <v>6.1</v>
          </cell>
          <cell r="Q156">
            <v>40098</v>
          </cell>
          <cell r="R156">
            <v>0</v>
          </cell>
          <cell r="S156">
            <v>3777</v>
          </cell>
          <cell r="T156">
            <v>1700</v>
          </cell>
          <cell r="U156">
            <v>0</v>
          </cell>
        </row>
        <row r="157">
          <cell r="A157" t="str">
            <v>SGM00000217D</v>
          </cell>
          <cell r="B157" t="str">
            <v>00000217</v>
          </cell>
          <cell r="C157" t="str">
            <v>NDM</v>
          </cell>
          <cell r="D157" t="str">
            <v>ANAGNI</v>
          </cell>
          <cell r="E157" t="str">
            <v>FR</v>
          </cell>
          <cell r="F157">
            <v>12060006</v>
          </cell>
          <cell r="G157">
            <v>7.1</v>
          </cell>
          <cell r="H157" t="str">
            <v>D</v>
          </cell>
          <cell r="I157" t="str">
            <v>E</v>
          </cell>
          <cell r="J157" t="str">
            <v>SOC</v>
          </cell>
          <cell r="K157" t="str">
            <v>INFL_E_CENTRO SUD OCCIDENTALE</v>
          </cell>
          <cell r="L157" t="str">
            <v>INDUSTRIALE</v>
          </cell>
          <cell r="M157" t="str">
            <v>SC026</v>
          </cell>
          <cell r="N157" t="str">
            <v/>
          </cell>
          <cell r="O157">
            <v>60</v>
          </cell>
          <cell r="P157">
            <v>12.1</v>
          </cell>
          <cell r="Q157">
            <v>40101</v>
          </cell>
          <cell r="R157">
            <v>0</v>
          </cell>
          <cell r="S157">
            <v>12432</v>
          </cell>
          <cell r="T157">
            <v>0</v>
          </cell>
          <cell r="U157">
            <v>0</v>
          </cell>
        </row>
        <row r="158">
          <cell r="A158" t="str">
            <v>SGM00000220D</v>
          </cell>
          <cell r="B158" t="str">
            <v>00000220</v>
          </cell>
          <cell r="C158" t="str">
            <v>NDM</v>
          </cell>
          <cell r="D158" t="str">
            <v>FROSINONE</v>
          </cell>
          <cell r="E158" t="str">
            <v>FR</v>
          </cell>
          <cell r="F158">
            <v>12060038</v>
          </cell>
          <cell r="G158">
            <v>5.9379999999999997</v>
          </cell>
          <cell r="H158" t="str">
            <v>E</v>
          </cell>
          <cell r="I158" t="str">
            <v>E</v>
          </cell>
          <cell r="J158" t="str">
            <v>SOC</v>
          </cell>
          <cell r="K158" t="str">
            <v>INFL_E_CENTRO SUD OCCIDENTALE</v>
          </cell>
          <cell r="L158" t="str">
            <v>INDUSTRIALE</v>
          </cell>
          <cell r="M158" t="str">
            <v>SC026</v>
          </cell>
          <cell r="N158" t="str">
            <v/>
          </cell>
          <cell r="O158">
            <v>24</v>
          </cell>
          <cell r="P158">
            <v>6.1</v>
          </cell>
          <cell r="Q158">
            <v>40094</v>
          </cell>
          <cell r="R158">
            <v>0</v>
          </cell>
          <cell r="S158">
            <v>1296</v>
          </cell>
          <cell r="T158">
            <v>0</v>
          </cell>
          <cell r="U158">
            <v>0</v>
          </cell>
        </row>
        <row r="159">
          <cell r="A159" t="str">
            <v>SGM00000221D</v>
          </cell>
          <cell r="B159" t="str">
            <v>00000221</v>
          </cell>
          <cell r="C159" t="str">
            <v>DMDU</v>
          </cell>
          <cell r="D159" t="str">
            <v>PIEDIMONTE SAN GERMANO</v>
          </cell>
          <cell r="E159" t="str">
            <v>FR</v>
          </cell>
          <cell r="F159">
            <v>12060052</v>
          </cell>
          <cell r="G159">
            <v>2.593</v>
          </cell>
          <cell r="H159" t="str">
            <v>C</v>
          </cell>
          <cell r="I159" t="str">
            <v>E</v>
          </cell>
          <cell r="J159" t="str">
            <v>SOC</v>
          </cell>
          <cell r="K159" t="str">
            <v>INFL_E_CENTRO SUD OCCIDENTALE</v>
          </cell>
          <cell r="L159" t="str">
            <v>INDUSTRIALE</v>
          </cell>
          <cell r="M159" t="str">
            <v>SC026</v>
          </cell>
          <cell r="N159" t="str">
            <v/>
          </cell>
          <cell r="O159">
            <v>60</v>
          </cell>
          <cell r="P159">
            <v>12.1</v>
          </cell>
          <cell r="Q159">
            <v>40101</v>
          </cell>
          <cell r="R159">
            <v>0</v>
          </cell>
          <cell r="S159">
            <v>350100</v>
          </cell>
          <cell r="T159">
            <v>0</v>
          </cell>
          <cell r="U159">
            <v>0</v>
          </cell>
        </row>
        <row r="160">
          <cell r="A160" t="str">
            <v>SGM00000224D</v>
          </cell>
          <cell r="B160" t="str">
            <v>00000224</v>
          </cell>
          <cell r="C160" t="str">
            <v>DMMUC</v>
          </cell>
          <cell r="D160" t="str">
            <v>FERENTINO</v>
          </cell>
          <cell r="E160" t="str">
            <v>FR</v>
          </cell>
          <cell r="F160">
            <v>12060033</v>
          </cell>
          <cell r="G160">
            <v>5.48</v>
          </cell>
          <cell r="H160" t="str">
            <v>D</v>
          </cell>
          <cell r="I160" t="str">
            <v>E</v>
          </cell>
          <cell r="J160" t="str">
            <v>SOC</v>
          </cell>
          <cell r="K160" t="str">
            <v>INFL_E_CENTRO SUD OCCIDENTALE</v>
          </cell>
          <cell r="L160" t="str">
            <v>INDUSTRIALE</v>
          </cell>
          <cell r="M160" t="str">
            <v>SC026</v>
          </cell>
          <cell r="N160" t="str">
            <v/>
          </cell>
          <cell r="O160">
            <v>24</v>
          </cell>
          <cell r="P160">
            <v>6.1</v>
          </cell>
          <cell r="Q160">
            <v>40150</v>
          </cell>
          <cell r="R160">
            <v>0</v>
          </cell>
          <cell r="S160">
            <v>7704</v>
          </cell>
          <cell r="T160">
            <v>5500</v>
          </cell>
          <cell r="U160">
            <v>0</v>
          </cell>
        </row>
        <row r="161">
          <cell r="A161" t="str">
            <v>SGM00000226D</v>
          </cell>
          <cell r="B161" t="str">
            <v>00000226</v>
          </cell>
          <cell r="C161" t="str">
            <v>DMDU</v>
          </cell>
          <cell r="D161" t="str">
            <v>ANAGNI</v>
          </cell>
          <cell r="E161" t="str">
            <v>FR</v>
          </cell>
          <cell r="F161">
            <v>12060006</v>
          </cell>
          <cell r="G161">
            <v>7.4</v>
          </cell>
          <cell r="H161" t="str">
            <v>D</v>
          </cell>
          <cell r="I161" t="str">
            <v>E</v>
          </cell>
          <cell r="J161" t="str">
            <v>SOC</v>
          </cell>
          <cell r="K161" t="str">
            <v>INFL_E_CENTRO SUD OCCIDENTALE</v>
          </cell>
          <cell r="L161" t="str">
            <v>INDUSTRIALE</v>
          </cell>
          <cell r="M161" t="str">
            <v>SC026</v>
          </cell>
          <cell r="N161" t="str">
            <v/>
          </cell>
          <cell r="O161">
            <v>60</v>
          </cell>
          <cell r="P161">
            <v>12.1</v>
          </cell>
          <cell r="Q161">
            <v>40099</v>
          </cell>
          <cell r="R161">
            <v>39779.519999999997</v>
          </cell>
          <cell r="S161">
            <v>17208</v>
          </cell>
          <cell r="T161">
            <v>11000</v>
          </cell>
          <cell r="U161">
            <v>0</v>
          </cell>
        </row>
        <row r="162">
          <cell r="A162" t="str">
            <v>SGM00000230D</v>
          </cell>
          <cell r="B162" t="str">
            <v>0000023000400230</v>
          </cell>
          <cell r="C162" t="str">
            <v>DMMUCDMDU</v>
          </cell>
          <cell r="D162" t="str">
            <v>FROSINONE</v>
          </cell>
          <cell r="E162" t="str">
            <v>FR</v>
          </cell>
          <cell r="F162">
            <v>12060038</v>
          </cell>
          <cell r="G162">
            <v>6.0220000000000002</v>
          </cell>
          <cell r="H162" t="str">
            <v>E</v>
          </cell>
          <cell r="I162" t="str">
            <v>E</v>
          </cell>
          <cell r="J162" t="str">
            <v>SOC</v>
          </cell>
          <cell r="K162" t="str">
            <v>INFL_E_CENTRO SUD OCCIDENTALE</v>
          </cell>
          <cell r="L162" t="str">
            <v>INDUSTRIALE</v>
          </cell>
          <cell r="M162" t="str">
            <v>SC026</v>
          </cell>
          <cell r="N162" t="str">
            <v/>
          </cell>
          <cell r="O162">
            <v>24</v>
          </cell>
          <cell r="P162">
            <v>6.1</v>
          </cell>
          <cell r="Q162">
            <v>40100</v>
          </cell>
          <cell r="R162">
            <v>39779.519999999997</v>
          </cell>
          <cell r="S162">
            <v>11000</v>
          </cell>
          <cell r="T162">
            <v>6948</v>
          </cell>
          <cell r="U162">
            <v>0</v>
          </cell>
        </row>
        <row r="163">
          <cell r="A163" t="str">
            <v>SGM00000231D</v>
          </cell>
          <cell r="B163" t="str">
            <v>00000231</v>
          </cell>
          <cell r="C163" t="str">
            <v>NDM</v>
          </cell>
          <cell r="D163" t="str">
            <v>VENAFRO</v>
          </cell>
          <cell r="E163" t="str">
            <v>IS</v>
          </cell>
          <cell r="F163">
            <v>14094052</v>
          </cell>
          <cell r="G163">
            <v>3.2120000000000002</v>
          </cell>
          <cell r="H163" t="str">
            <v>D</v>
          </cell>
          <cell r="I163" t="str">
            <v>D</v>
          </cell>
          <cell r="J163" t="str">
            <v>SOR</v>
          </cell>
          <cell r="K163" t="str">
            <v>INFL_D_CENTRO SUD ORIENTALE</v>
          </cell>
          <cell r="L163" t="str">
            <v>INDUSTRIALE</v>
          </cell>
          <cell r="M163" t="str">
            <v>SC026</v>
          </cell>
          <cell r="N163" t="str">
            <v>CAMPOBASSO</v>
          </cell>
          <cell r="O163">
            <v>60</v>
          </cell>
          <cell r="P163">
            <v>12.1</v>
          </cell>
          <cell r="Q163">
            <v>39974</v>
          </cell>
          <cell r="R163">
            <v>0</v>
          </cell>
          <cell r="S163">
            <v>1104</v>
          </cell>
          <cell r="T163">
            <v>0</v>
          </cell>
          <cell r="U163">
            <v>0</v>
          </cell>
        </row>
        <row r="164">
          <cell r="A164" t="str">
            <v>SGM00000233D</v>
          </cell>
          <cell r="B164" t="str">
            <v>00000233</v>
          </cell>
          <cell r="C164" t="str">
            <v>DMDU</v>
          </cell>
          <cell r="D164" t="str">
            <v>FROSINONE</v>
          </cell>
          <cell r="E164" t="str">
            <v>FR</v>
          </cell>
          <cell r="F164">
            <v>12060038</v>
          </cell>
          <cell r="G164">
            <v>5.97</v>
          </cell>
          <cell r="H164" t="str">
            <v>E</v>
          </cell>
          <cell r="I164" t="str">
            <v>E</v>
          </cell>
          <cell r="J164" t="str">
            <v>SOC</v>
          </cell>
          <cell r="K164" t="str">
            <v>INFL_E_CENTRO SUD OCCIDENTALE</v>
          </cell>
          <cell r="L164" t="str">
            <v>INDUSTRIALE</v>
          </cell>
          <cell r="M164" t="str">
            <v>SC026</v>
          </cell>
          <cell r="N164" t="str">
            <v>ROMA FIUMICINO</v>
          </cell>
          <cell r="O164">
            <v>24</v>
          </cell>
          <cell r="P164">
            <v>6.1</v>
          </cell>
          <cell r="Q164">
            <v>40094</v>
          </cell>
          <cell r="R164">
            <v>0</v>
          </cell>
          <cell r="S164">
            <v>1600</v>
          </cell>
          <cell r="T164">
            <v>0</v>
          </cell>
          <cell r="U164">
            <v>0</v>
          </cell>
        </row>
        <row r="165">
          <cell r="A165" t="str">
            <v>SGM00000281D</v>
          </cell>
          <cell r="B165" t="str">
            <v>00000281</v>
          </cell>
          <cell r="C165" t="str">
            <v>NDM</v>
          </cell>
          <cell r="D165" t="str">
            <v>COLLEFERRO</v>
          </cell>
          <cell r="E165" t="str">
            <v>RM</v>
          </cell>
          <cell r="F165">
            <v>12058034</v>
          </cell>
          <cell r="G165">
            <v>3.2181899999999999</v>
          </cell>
          <cell r="H165" t="str">
            <v>D</v>
          </cell>
          <cell r="I165" t="str">
            <v>E</v>
          </cell>
          <cell r="J165" t="str">
            <v>SOC</v>
          </cell>
          <cell r="K165" t="str">
            <v>INFL_E_CENTRO SUD OCCIDENTALE</v>
          </cell>
          <cell r="L165" t="str">
            <v>INDUSTRIALE</v>
          </cell>
          <cell r="M165" t="str">
            <v>SC026</v>
          </cell>
          <cell r="N165" t="str">
            <v/>
          </cell>
          <cell r="O165">
            <v>60</v>
          </cell>
          <cell r="P165">
            <v>12.1</v>
          </cell>
          <cell r="Q165">
            <v>40101</v>
          </cell>
          <cell r="R165">
            <v>0</v>
          </cell>
          <cell r="S165">
            <v>10392</v>
          </cell>
          <cell r="T165">
            <v>0</v>
          </cell>
          <cell r="U165">
            <v>0</v>
          </cell>
        </row>
        <row r="166">
          <cell r="A166" t="str">
            <v>SGM00000282D</v>
          </cell>
          <cell r="B166" t="str">
            <v>00000282</v>
          </cell>
          <cell r="C166" t="str">
            <v>DMDU</v>
          </cell>
          <cell r="D166" t="str">
            <v>CAMPOCHIARO</v>
          </cell>
          <cell r="E166" t="str">
            <v>CB</v>
          </cell>
          <cell r="F166">
            <v>14070007</v>
          </cell>
          <cell r="G166">
            <v>2.4497100000000001</v>
          </cell>
          <cell r="H166" t="str">
            <v>E</v>
          </cell>
          <cell r="I166" t="str">
            <v>D</v>
          </cell>
          <cell r="J166" t="str">
            <v>SOR</v>
          </cell>
          <cell r="K166" t="str">
            <v>INFL_D_CENTRO SUD ORIENTALE</v>
          </cell>
          <cell r="L166" t="str">
            <v>RETE DI DISTRIBUZIONE</v>
          </cell>
          <cell r="M166" t="str">
            <v>SC026</v>
          </cell>
          <cell r="N166" t="str">
            <v>CAMPOBASSO</v>
          </cell>
          <cell r="O166">
            <v>60</v>
          </cell>
          <cell r="P166">
            <v>12.1</v>
          </cell>
          <cell r="Q166">
            <v>39965</v>
          </cell>
          <cell r="R166">
            <v>39947.79</v>
          </cell>
          <cell r="S166">
            <v>76890</v>
          </cell>
          <cell r="T166">
            <v>76890</v>
          </cell>
          <cell r="U166">
            <v>0</v>
          </cell>
        </row>
        <row r="167">
          <cell r="A167" t="str">
            <v>SGM00000296DA</v>
          </cell>
          <cell r="B167" t="str">
            <v>00000296000003020040030700700312</v>
          </cell>
          <cell r="C167" t="str">
            <v>DMMUCDMDUDMDUDMDU</v>
          </cell>
          <cell r="D167" t="str">
            <v>VEROLI (denominazione Alatri)
VEROLI
BOVILLE ERNICA
FROSINONE</v>
          </cell>
          <cell r="E167" t="str">
            <v>FR</v>
          </cell>
          <cell r="F167" t="str">
            <v>12060085
12060085
12060014
12060038</v>
          </cell>
          <cell r="G167" t="str">
            <v>&gt;15</v>
          </cell>
          <cell r="H167" t="str">
            <v>E</v>
          </cell>
          <cell r="I167" t="str">
            <v>E</v>
          </cell>
          <cell r="J167" t="str">
            <v>SOC</v>
          </cell>
          <cell r="K167" t="str">
            <v>INFL_E_CENTRO SUD OCCIDENTALE</v>
          </cell>
          <cell r="L167" t="str">
            <v>RETE DI DISTRIBUZIONE</v>
          </cell>
          <cell r="M167" t="str">
            <v>SC026</v>
          </cell>
          <cell r="N167" t="str">
            <v>ROMA FIUMICINO</v>
          </cell>
          <cell r="O167">
            <v>60</v>
          </cell>
          <cell r="P167">
            <v>12.1</v>
          </cell>
          <cell r="Q167">
            <v>40101</v>
          </cell>
          <cell r="R167">
            <v>39779.519999999997</v>
          </cell>
          <cell r="S167">
            <v>274988</v>
          </cell>
          <cell r="T167">
            <v>231088</v>
          </cell>
          <cell r="U167">
            <v>0</v>
          </cell>
        </row>
        <row r="168">
          <cell r="A168" t="str">
            <v>SGM00000297D</v>
          </cell>
          <cell r="B168" t="str">
            <v>00000297</v>
          </cell>
          <cell r="C168" t="str">
            <v>DMDU</v>
          </cell>
          <cell r="D168" t="str">
            <v>FROSINONE</v>
          </cell>
          <cell r="E168" t="str">
            <v>FR</v>
          </cell>
          <cell r="F168">
            <v>12060038</v>
          </cell>
          <cell r="G168">
            <v>8.2370000000000001</v>
          </cell>
          <cell r="H168" t="str">
            <v>E</v>
          </cell>
          <cell r="I168" t="str">
            <v>E</v>
          </cell>
          <cell r="J168" t="str">
            <v>SOC</v>
          </cell>
          <cell r="K168" t="str">
            <v>INFL_E_CENTRO SUD OCCIDENTALE</v>
          </cell>
          <cell r="L168" t="str">
            <v>CIVILE</v>
          </cell>
          <cell r="M168" t="str">
            <v>SC026</v>
          </cell>
          <cell r="N168" t="str">
            <v>ROMA FIUMICINO</v>
          </cell>
          <cell r="O168">
            <v>24</v>
          </cell>
          <cell r="P168">
            <v>6.1</v>
          </cell>
          <cell r="Q168">
            <v>40094</v>
          </cell>
          <cell r="R168">
            <v>0</v>
          </cell>
          <cell r="S168">
            <v>300</v>
          </cell>
          <cell r="T168">
            <v>0</v>
          </cell>
          <cell r="U168">
            <v>0</v>
          </cell>
        </row>
        <row r="169">
          <cell r="A169" t="str">
            <v>SGM00000298D</v>
          </cell>
          <cell r="B169" t="str">
            <v>00000298</v>
          </cell>
          <cell r="C169" t="str">
            <v>DMMUC</v>
          </cell>
          <cell r="D169" t="str">
            <v>FROSINONE</v>
          </cell>
          <cell r="E169" t="str">
            <v>FR</v>
          </cell>
          <cell r="F169">
            <v>12060038</v>
          </cell>
          <cell r="G169">
            <v>8.2370000000000001</v>
          </cell>
          <cell r="H169" t="str">
            <v>E</v>
          </cell>
          <cell r="I169" t="str">
            <v>E</v>
          </cell>
          <cell r="J169" t="str">
            <v>SOC</v>
          </cell>
          <cell r="K169" t="str">
            <v>INFL_E_CENTRO SUD OCCIDENTALE</v>
          </cell>
          <cell r="L169" t="str">
            <v>CIVILE</v>
          </cell>
          <cell r="M169" t="str">
            <v>SC026</v>
          </cell>
          <cell r="N169" t="str">
            <v>ROMA FIUMICINO</v>
          </cell>
          <cell r="O169">
            <v>24</v>
          </cell>
          <cell r="P169">
            <v>6.1</v>
          </cell>
          <cell r="Q169">
            <v>40294</v>
          </cell>
          <cell r="R169">
            <v>0</v>
          </cell>
          <cell r="S169">
            <v>1056</v>
          </cell>
          <cell r="T169">
            <v>140</v>
          </cell>
          <cell r="U169">
            <v>0</v>
          </cell>
        </row>
        <row r="170">
          <cell r="A170" t="str">
            <v>SGM00000299D</v>
          </cell>
          <cell r="B170" t="str">
            <v>00000299</v>
          </cell>
          <cell r="C170" t="str">
            <v>DMDU</v>
          </cell>
          <cell r="D170" t="str">
            <v>FROSINONE</v>
          </cell>
          <cell r="E170" t="str">
            <v>FR</v>
          </cell>
          <cell r="F170">
            <v>12060038</v>
          </cell>
          <cell r="G170">
            <v>8.2370000000000001</v>
          </cell>
          <cell r="H170" t="str">
            <v>E</v>
          </cell>
          <cell r="I170" t="str">
            <v>E</v>
          </cell>
          <cell r="J170" t="str">
            <v>SOC</v>
          </cell>
          <cell r="K170" t="str">
            <v>INFL_E_CENTRO SUD OCCIDENTALE</v>
          </cell>
          <cell r="L170" t="str">
            <v>CIVILE</v>
          </cell>
          <cell r="M170" t="str">
            <v>SC026</v>
          </cell>
          <cell r="N170" t="str">
            <v>ROMA FIUMICINO</v>
          </cell>
          <cell r="O170">
            <v>24</v>
          </cell>
          <cell r="P170">
            <v>6.1</v>
          </cell>
          <cell r="Q170">
            <v>40166</v>
          </cell>
          <cell r="R170">
            <v>0</v>
          </cell>
          <cell r="S170">
            <v>1128</v>
          </cell>
          <cell r="T170">
            <v>970</v>
          </cell>
          <cell r="U170">
            <v>0</v>
          </cell>
        </row>
        <row r="171">
          <cell r="A171" t="str">
            <v>SGM00000301DA</v>
          </cell>
          <cell r="B171" t="str">
            <v>000003010000031600000320</v>
          </cell>
          <cell r="C171" t="str">
            <v>DMDUDMDUDMDU</v>
          </cell>
          <cell r="D171" t="str">
            <v>ARPINO
ISOLA LIRI
ISOLA LIRI (denominazione Sora)</v>
          </cell>
          <cell r="E171" t="str">
            <v>FR</v>
          </cell>
          <cell r="F171" t="str">
            <v>12060010
12060043
12060043</v>
          </cell>
          <cell r="G171">
            <v>13.827836666666665</v>
          </cell>
          <cell r="H171" t="str">
            <v>E</v>
          </cell>
          <cell r="I171" t="str">
            <v>E</v>
          </cell>
          <cell r="J171" t="str">
            <v>SOC</v>
          </cell>
          <cell r="K171" t="str">
            <v>INFL_E_CENTRO SUD OCCIDENTALE</v>
          </cell>
          <cell r="L171" t="str">
            <v>RETE DI DISTRIBUZIONE</v>
          </cell>
          <cell r="M171" t="str">
            <v>SC026</v>
          </cell>
          <cell r="N171" t="str">
            <v>ROMA FIUMICINO</v>
          </cell>
          <cell r="O171">
            <v>24</v>
          </cell>
          <cell r="P171">
            <v>6.1</v>
          </cell>
          <cell r="Q171">
            <v>40039</v>
          </cell>
          <cell r="R171">
            <v>39703.47</v>
          </cell>
          <cell r="S171">
            <v>154465</v>
          </cell>
          <cell r="T171">
            <v>136052</v>
          </cell>
          <cell r="U171">
            <v>0</v>
          </cell>
        </row>
        <row r="172">
          <cell r="A172" t="str">
            <v>SGM00000310DA</v>
          </cell>
          <cell r="B172" t="str">
            <v>00000315</v>
          </cell>
          <cell r="C172" t="str">
            <v>DMMUC</v>
          </cell>
          <cell r="D172" t="str">
            <v>CEPRANO</v>
          </cell>
          <cell r="E172" t="str">
            <v>FR</v>
          </cell>
          <cell r="F172">
            <v>12060025</v>
          </cell>
          <cell r="G172">
            <v>9.8122849999999993</v>
          </cell>
          <cell r="H172" t="str">
            <v>C</v>
          </cell>
          <cell r="I172" t="str">
            <v>E</v>
          </cell>
          <cell r="J172" t="str">
            <v>SOC</v>
          </cell>
          <cell r="K172" t="str">
            <v>INFL_E_CENTRO SUD OCCIDENTALE</v>
          </cell>
          <cell r="L172" t="str">
            <v>RETE DI DISTRIBUZIONE</v>
          </cell>
          <cell r="M172" t="str">
            <v>SC026</v>
          </cell>
          <cell r="N172" t="str">
            <v>ROMA FIUMICINO</v>
          </cell>
          <cell r="O172">
            <v>60</v>
          </cell>
          <cell r="P172">
            <v>6.1</v>
          </cell>
          <cell r="Q172">
            <v>40039</v>
          </cell>
          <cell r="R172">
            <v>39703.47</v>
          </cell>
          <cell r="S172">
            <v>37843</v>
          </cell>
          <cell r="T172">
            <v>20729</v>
          </cell>
          <cell r="U172">
            <v>0</v>
          </cell>
        </row>
        <row r="173">
          <cell r="A173" t="str">
            <v>SGM00000314D</v>
          </cell>
          <cell r="B173" t="str">
            <v>00000314</v>
          </cell>
          <cell r="C173" t="str">
            <v>DMDU</v>
          </cell>
          <cell r="D173" t="str">
            <v>FERENTINO</v>
          </cell>
          <cell r="E173" t="str">
            <v>FR</v>
          </cell>
          <cell r="F173">
            <v>12060033</v>
          </cell>
          <cell r="G173">
            <v>1.4019999999999999</v>
          </cell>
          <cell r="H173" t="str">
            <v>D</v>
          </cell>
          <cell r="I173" t="str">
            <v>E</v>
          </cell>
          <cell r="J173" t="str">
            <v>SOC</v>
          </cell>
          <cell r="K173" t="str">
            <v>INFL_E_CENTRO SUD OCCIDENTALE</v>
          </cell>
          <cell r="L173" t="str">
            <v>RETE DI DISTRIBUZIONE</v>
          </cell>
          <cell r="M173" t="str">
            <v>SC026</v>
          </cell>
          <cell r="N173" t="str">
            <v>ROMA FIUMICINO</v>
          </cell>
          <cell r="O173">
            <v>60</v>
          </cell>
          <cell r="P173">
            <v>12.1</v>
          </cell>
          <cell r="Q173">
            <v>40101</v>
          </cell>
          <cell r="R173">
            <v>39779.519999999997</v>
          </cell>
          <cell r="S173">
            <v>46717</v>
          </cell>
          <cell r="T173">
            <v>35376</v>
          </cell>
          <cell r="U173">
            <v>0</v>
          </cell>
        </row>
        <row r="174">
          <cell r="A174" t="str">
            <v>SGM00000317DA</v>
          </cell>
          <cell r="B174" t="str">
            <v>0000031700400318</v>
          </cell>
          <cell r="C174" t="str">
            <v>DMDUDMDU</v>
          </cell>
          <cell r="D174" t="str">
            <v>CECCANO</v>
          </cell>
          <cell r="E174" t="str">
            <v>FR</v>
          </cell>
          <cell r="F174">
            <v>12060024</v>
          </cell>
          <cell r="G174">
            <v>7.2307749999999995</v>
          </cell>
          <cell r="H174" t="str">
            <v>D</v>
          </cell>
          <cell r="I174" t="str">
            <v>E</v>
          </cell>
          <cell r="J174" t="str">
            <v>SOC</v>
          </cell>
          <cell r="K174" t="str">
            <v>INFL_E_CENTRO SUD OCCIDENTALE</v>
          </cell>
          <cell r="L174" t="str">
            <v>RETE DI DISTRIBUZIONE</v>
          </cell>
          <cell r="M174" t="str">
            <v>SC026</v>
          </cell>
          <cell r="N174" t="str">
            <v>ROMA FIUMICINO</v>
          </cell>
          <cell r="O174">
            <v>60</v>
          </cell>
          <cell r="P174">
            <v>4.0999999999999996</v>
          </cell>
          <cell r="Q174">
            <v>40101</v>
          </cell>
          <cell r="R174">
            <v>39779.519999999997</v>
          </cell>
          <cell r="S174">
            <v>70558</v>
          </cell>
          <cell r="T174">
            <v>53725</v>
          </cell>
          <cell r="U174">
            <v>0</v>
          </cell>
        </row>
        <row r="175">
          <cell r="A175" t="str">
            <v>SGM00000318D</v>
          </cell>
          <cell r="B175" t="str">
            <v>00000318</v>
          </cell>
          <cell r="C175" t="str">
            <v>DMMUC</v>
          </cell>
          <cell r="D175" t="str">
            <v>CASSINO</v>
          </cell>
          <cell r="E175" t="str">
            <v>FR</v>
          </cell>
          <cell r="F175">
            <v>12060019</v>
          </cell>
          <cell r="G175">
            <v>2.9140000000000001</v>
          </cell>
          <cell r="H175" t="str">
            <v>C</v>
          </cell>
          <cell r="I175" t="str">
            <v>E</v>
          </cell>
          <cell r="J175" t="str">
            <v>SOC</v>
          </cell>
          <cell r="K175" t="str">
            <v>INFL_E_CENTRO SUD OCCIDENTALE</v>
          </cell>
          <cell r="L175" t="str">
            <v>RETE DI DISTRIBUZIONE</v>
          </cell>
          <cell r="M175" t="str">
            <v>SC026</v>
          </cell>
          <cell r="N175" t="str">
            <v>ROMA FIUMICINO</v>
          </cell>
          <cell r="O175">
            <v>60</v>
          </cell>
          <cell r="P175">
            <v>12.1</v>
          </cell>
          <cell r="Q175">
            <v>40082</v>
          </cell>
          <cell r="R175">
            <v>39832.449999999997</v>
          </cell>
          <cell r="S175">
            <v>155777</v>
          </cell>
          <cell r="T175">
            <v>122195</v>
          </cell>
          <cell r="U175">
            <v>0</v>
          </cell>
        </row>
        <row r="176">
          <cell r="A176" t="str">
            <v>SGM00000319D</v>
          </cell>
          <cell r="B176" t="str">
            <v>00000319</v>
          </cell>
          <cell r="C176" t="str">
            <v>DMDU</v>
          </cell>
          <cell r="D176" t="str">
            <v>ANAGNI</v>
          </cell>
          <cell r="E176" t="str">
            <v>FR</v>
          </cell>
          <cell r="F176">
            <v>12060006</v>
          </cell>
          <cell r="G176">
            <v>2.4</v>
          </cell>
          <cell r="H176" t="str">
            <v>D</v>
          </cell>
          <cell r="I176" t="str">
            <v>E</v>
          </cell>
          <cell r="J176" t="str">
            <v>SOC</v>
          </cell>
          <cell r="K176" t="str">
            <v>INFL_E_CENTRO SUD OCCIDENTALE</v>
          </cell>
          <cell r="L176" t="str">
            <v>RETE DI DISTRIBUZIONE</v>
          </cell>
          <cell r="M176" t="str">
            <v>SC026</v>
          </cell>
          <cell r="N176" t="str">
            <v>ROMA FIUMICINO</v>
          </cell>
          <cell r="O176">
            <v>60</v>
          </cell>
          <cell r="P176">
            <v>12.1</v>
          </cell>
          <cell r="Q176">
            <v>40101</v>
          </cell>
          <cell r="R176">
            <v>39779.519999999997</v>
          </cell>
          <cell r="S176">
            <v>4624</v>
          </cell>
          <cell r="T176">
            <v>2285</v>
          </cell>
          <cell r="U176">
            <v>0</v>
          </cell>
        </row>
        <row r="177">
          <cell r="A177" t="str">
            <v>SGM00000321D</v>
          </cell>
          <cell r="B177" t="str">
            <v>00000321</v>
          </cell>
          <cell r="C177" t="str">
            <v>DMDU</v>
          </cell>
          <cell r="D177" t="str">
            <v>MONTE SAN GIOVANNI CAMPANO</v>
          </cell>
          <cell r="E177" t="str">
            <v>FR</v>
          </cell>
          <cell r="F177">
            <v>12060044</v>
          </cell>
          <cell r="G177" t="str">
            <v>&gt;15</v>
          </cell>
          <cell r="H177" t="str">
            <v>D</v>
          </cell>
          <cell r="I177" t="str">
            <v>E</v>
          </cell>
          <cell r="J177" t="str">
            <v>SOC</v>
          </cell>
          <cell r="K177" t="str">
            <v>INFL_E_CENTRO SUD OCCIDENTALE</v>
          </cell>
          <cell r="L177" t="str">
            <v>RETE DI DISTRIBUZIONE</v>
          </cell>
          <cell r="M177" t="str">
            <v>SC026</v>
          </cell>
          <cell r="N177" t="str">
            <v>ROMA FIUMICINO</v>
          </cell>
          <cell r="O177">
            <v>24</v>
          </cell>
          <cell r="P177">
            <v>6.1</v>
          </cell>
          <cell r="Q177">
            <v>40039</v>
          </cell>
          <cell r="R177">
            <v>39703.47</v>
          </cell>
          <cell r="S177">
            <v>13353</v>
          </cell>
          <cell r="T177">
            <v>8672</v>
          </cell>
          <cell r="U177">
            <v>0</v>
          </cell>
        </row>
        <row r="178">
          <cell r="A178" t="str">
            <v>SGM00000322D</v>
          </cell>
          <cell r="B178" t="str">
            <v>00000322</v>
          </cell>
          <cell r="C178" t="str">
            <v>DMMUC</v>
          </cell>
          <cell r="D178" t="str">
            <v>FIUGGI</v>
          </cell>
          <cell r="E178" t="str">
            <v>FR</v>
          </cell>
          <cell r="F178">
            <v>12060035</v>
          </cell>
          <cell r="G178">
            <v>14.379</v>
          </cell>
          <cell r="H178" t="str">
            <v>E</v>
          </cell>
          <cell r="I178" t="str">
            <v>E</v>
          </cell>
          <cell r="J178" t="str">
            <v>SOC</v>
          </cell>
          <cell r="K178" t="str">
            <v>INFL_E_CENTRO SUD OCCIDENTALE</v>
          </cell>
          <cell r="L178" t="str">
            <v>RETE DI DISTRIBUZIONE</v>
          </cell>
          <cell r="M178" t="str">
            <v>SC026</v>
          </cell>
          <cell r="N178" t="str">
            <v>ROMA FIUMICINO</v>
          </cell>
          <cell r="O178">
            <v>60</v>
          </cell>
          <cell r="P178">
            <v>12.1</v>
          </cell>
          <cell r="Q178">
            <v>40101</v>
          </cell>
          <cell r="R178">
            <v>39779.519999999997</v>
          </cell>
          <cell r="S178">
            <v>57333</v>
          </cell>
          <cell r="T178">
            <v>41731</v>
          </cell>
          <cell r="U178">
            <v>0</v>
          </cell>
        </row>
        <row r="179">
          <cell r="A179" t="str">
            <v>SGM00000323D</v>
          </cell>
          <cell r="B179" t="str">
            <v>00000323</v>
          </cell>
          <cell r="C179" t="str">
            <v>NDM</v>
          </cell>
          <cell r="D179" t="str">
            <v>CERVARO</v>
          </cell>
          <cell r="E179" t="str">
            <v>FR</v>
          </cell>
          <cell r="F179">
            <v>12060026</v>
          </cell>
          <cell r="G179" t="str">
            <v>&gt;15</v>
          </cell>
          <cell r="H179" t="str">
            <v>D</v>
          </cell>
          <cell r="I179" t="str">
            <v>E</v>
          </cell>
          <cell r="J179" t="str">
            <v>SOC</v>
          </cell>
          <cell r="K179" t="str">
            <v>INFL_E_CENTRO SUD OCCIDENTALE</v>
          </cell>
          <cell r="L179" t="str">
            <v>RETE DI DISTRIBUZIONE</v>
          </cell>
          <cell r="M179" t="str">
            <v>SC026</v>
          </cell>
          <cell r="N179" t="str">
            <v>ROMA FIUMICINO</v>
          </cell>
          <cell r="O179">
            <v>60</v>
          </cell>
          <cell r="P179">
            <v>4.0999999999999996</v>
          </cell>
          <cell r="Q179">
            <v>40000</v>
          </cell>
          <cell r="R179">
            <v>39832.449999999997</v>
          </cell>
          <cell r="S179">
            <v>29500</v>
          </cell>
          <cell r="T179">
            <v>18459</v>
          </cell>
          <cell r="U179">
            <v>0</v>
          </cell>
        </row>
        <row r="180">
          <cell r="A180" t="str">
            <v>SGM00000324D</v>
          </cell>
          <cell r="B180" t="str">
            <v>00000324</v>
          </cell>
          <cell r="C180" t="str">
            <v>DMDU</v>
          </cell>
          <cell r="D180" t="str">
            <v>PATRICA</v>
          </cell>
          <cell r="E180" t="str">
            <v>FR</v>
          </cell>
          <cell r="F180">
            <v>12060048</v>
          </cell>
          <cell r="G180">
            <v>4.5765700000000002</v>
          </cell>
          <cell r="H180" t="str">
            <v>E</v>
          </cell>
          <cell r="I180" t="str">
            <v>E</v>
          </cell>
          <cell r="J180" t="str">
            <v>SOC</v>
          </cell>
          <cell r="K180" t="str">
            <v>INFL_E_CENTRO SUD OCCIDENTALE</v>
          </cell>
          <cell r="L180" t="str">
            <v>RETE DI DISTRIBUZIONE</v>
          </cell>
          <cell r="M180" t="str">
            <v>SC026</v>
          </cell>
          <cell r="N180" t="str">
            <v>ROMA FIUMICINO</v>
          </cell>
          <cell r="O180">
            <v>60</v>
          </cell>
          <cell r="P180">
            <v>4.0999999999999996</v>
          </cell>
          <cell r="Q180">
            <v>40101</v>
          </cell>
          <cell r="R180">
            <v>39779.519999999997</v>
          </cell>
          <cell r="S180">
            <v>10368</v>
          </cell>
          <cell r="T180">
            <v>8973</v>
          </cell>
          <cell r="U180">
            <v>0</v>
          </cell>
        </row>
        <row r="181">
          <cell r="A181" t="str">
            <v>SGM00000325D</v>
          </cell>
          <cell r="B181" t="str">
            <v>00000325</v>
          </cell>
          <cell r="C181" t="str">
            <v>DMDU</v>
          </cell>
          <cell r="D181" t="str">
            <v>ACUTO</v>
          </cell>
          <cell r="E181" t="str">
            <v>FR</v>
          </cell>
          <cell r="F181">
            <v>12060002</v>
          </cell>
          <cell r="G181">
            <v>12.545</v>
          </cell>
          <cell r="H181" t="str">
            <v>E</v>
          </cell>
          <cell r="I181" t="str">
            <v>E</v>
          </cell>
          <cell r="J181" t="str">
            <v>SOC</v>
          </cell>
          <cell r="K181" t="str">
            <v>INFL_E_CENTRO SUD OCCIDENTALE</v>
          </cell>
          <cell r="L181" t="str">
            <v>RETE DI DISTRIBUZIONE</v>
          </cell>
          <cell r="M181" t="str">
            <v>SC026</v>
          </cell>
          <cell r="N181" t="str">
            <v>ROMA FIUMICINO</v>
          </cell>
          <cell r="O181">
            <v>60</v>
          </cell>
          <cell r="P181">
            <v>12.1</v>
          </cell>
          <cell r="Q181">
            <v>40101</v>
          </cell>
          <cell r="R181">
            <v>39779.519999999997</v>
          </cell>
          <cell r="S181">
            <v>5064</v>
          </cell>
          <cell r="T181">
            <v>3779</v>
          </cell>
          <cell r="U181">
            <v>0</v>
          </cell>
        </row>
        <row r="182">
          <cell r="A182" t="str">
            <v>SGM00000326D</v>
          </cell>
          <cell r="B182" t="str">
            <v>00000326</v>
          </cell>
          <cell r="C182" t="str">
            <v>DMMUC</v>
          </cell>
          <cell r="D182" t="str">
            <v>SGURGOLA</v>
          </cell>
          <cell r="E182" t="str">
            <v>FR</v>
          </cell>
          <cell r="F182">
            <v>12060073</v>
          </cell>
          <cell r="G182">
            <v>14.53</v>
          </cell>
          <cell r="H182" t="str">
            <v>D</v>
          </cell>
          <cell r="I182" t="str">
            <v>E</v>
          </cell>
          <cell r="J182" t="str">
            <v>SOC</v>
          </cell>
          <cell r="K182" t="str">
            <v>INFL_E_CENTRO SUD OCCIDENTALE</v>
          </cell>
          <cell r="L182" t="str">
            <v>RETE DI DISTRIBUZIONE</v>
          </cell>
          <cell r="M182" t="str">
            <v>SC026</v>
          </cell>
          <cell r="N182" t="str">
            <v>ROMA FIUMICINO</v>
          </cell>
          <cell r="O182">
            <v>60</v>
          </cell>
          <cell r="P182">
            <v>12.1</v>
          </cell>
          <cell r="Q182">
            <v>40101</v>
          </cell>
          <cell r="R182">
            <v>39779.519999999997</v>
          </cell>
          <cell r="S182">
            <v>7560</v>
          </cell>
          <cell r="T182">
            <v>5192</v>
          </cell>
          <cell r="U182">
            <v>0</v>
          </cell>
        </row>
        <row r="183">
          <cell r="A183" t="str">
            <v>SGM00000327D</v>
          </cell>
          <cell r="B183" t="str">
            <v>00000327</v>
          </cell>
          <cell r="C183" t="str">
            <v>DMDU</v>
          </cell>
          <cell r="D183" t="str">
            <v>ROCCASECCA</v>
          </cell>
          <cell r="E183" t="str">
            <v>FR</v>
          </cell>
          <cell r="F183">
            <v>12060060</v>
          </cell>
          <cell r="G183">
            <v>1.4483899999999998</v>
          </cell>
          <cell r="H183" t="str">
            <v>D</v>
          </cell>
          <cell r="I183" t="str">
            <v>E</v>
          </cell>
          <cell r="J183" t="str">
            <v>SOC</v>
          </cell>
          <cell r="K183" t="str">
            <v>INFL_E_CENTRO SUD OCCIDENTALE</v>
          </cell>
          <cell r="L183" t="str">
            <v>RETE DI DISTRIBUZIONE</v>
          </cell>
          <cell r="M183" t="str">
            <v>SC026</v>
          </cell>
          <cell r="N183" t="str">
            <v>ROMA FIUMICINO</v>
          </cell>
          <cell r="O183">
            <v>60</v>
          </cell>
          <cell r="P183">
            <v>12.1</v>
          </cell>
          <cell r="Q183">
            <v>40101</v>
          </cell>
          <cell r="R183">
            <v>39779.519999999997</v>
          </cell>
          <cell r="S183">
            <v>17029</v>
          </cell>
          <cell r="T183">
            <v>13608</v>
          </cell>
          <cell r="U183">
            <v>0</v>
          </cell>
        </row>
        <row r="184">
          <cell r="A184" t="str">
            <v>SGM00000328D</v>
          </cell>
          <cell r="B184" t="str">
            <v>00000328</v>
          </cell>
          <cell r="C184" t="str">
            <v>DMDU</v>
          </cell>
          <cell r="D184" t="str">
            <v>COLFELICE</v>
          </cell>
          <cell r="E184" t="str">
            <v>FR</v>
          </cell>
          <cell r="F184">
            <v>12060027</v>
          </cell>
          <cell r="G184">
            <v>2.6191900000000001</v>
          </cell>
          <cell r="H184" t="str">
            <v>D</v>
          </cell>
          <cell r="I184" t="str">
            <v>E</v>
          </cell>
          <cell r="J184" t="str">
            <v>SOC</v>
          </cell>
          <cell r="K184" t="str">
            <v>INFL_E_CENTRO SUD OCCIDENTALE</v>
          </cell>
          <cell r="L184" t="str">
            <v>RETE DI DISTRIBUZIONE</v>
          </cell>
          <cell r="M184" t="str">
            <v>SC026</v>
          </cell>
          <cell r="N184" t="str">
            <v>ROMA FIUMICINO</v>
          </cell>
          <cell r="O184">
            <v>60</v>
          </cell>
          <cell r="P184">
            <v>6.1</v>
          </cell>
          <cell r="Q184">
            <v>40039</v>
          </cell>
          <cell r="R184">
            <v>39703.47</v>
          </cell>
          <cell r="S184">
            <v>9192</v>
          </cell>
          <cell r="T184">
            <v>5762</v>
          </cell>
          <cell r="U184">
            <v>0</v>
          </cell>
        </row>
        <row r="185">
          <cell r="A185" t="str">
            <v>SGM00700329D</v>
          </cell>
          <cell r="B185" t="str">
            <v>00700329</v>
          </cell>
          <cell r="C185" t="str">
            <v>DMDUDMDU</v>
          </cell>
          <cell r="D185" t="str">
            <v>ACUTO</v>
          </cell>
          <cell r="E185" t="str">
            <v>FR</v>
          </cell>
          <cell r="F185">
            <v>12060002</v>
          </cell>
          <cell r="G185">
            <v>12.545</v>
          </cell>
          <cell r="H185" t="str">
            <v>E</v>
          </cell>
          <cell r="I185" t="str">
            <v>E</v>
          </cell>
          <cell r="J185" t="str">
            <v>SOC</v>
          </cell>
          <cell r="K185" t="str">
            <v>INFL_E_CENTRO SUD OCCIDENTALE</v>
          </cell>
          <cell r="L185" t="str">
            <v>RETE DI DISTRIBUZIONE</v>
          </cell>
          <cell r="M185" t="str">
            <v>SC026</v>
          </cell>
          <cell r="N185" t="str">
            <v>CAMPOBASSO</v>
          </cell>
          <cell r="O185">
            <v>60</v>
          </cell>
          <cell r="P185">
            <v>12.1</v>
          </cell>
          <cell r="Q185">
            <v>40101</v>
          </cell>
          <cell r="R185">
            <v>39779.519999999997</v>
          </cell>
          <cell r="S185">
            <v>58152</v>
          </cell>
          <cell r="T185">
            <v>39499</v>
          </cell>
          <cell r="U185">
            <v>0</v>
          </cell>
        </row>
        <row r="186">
          <cell r="A186" t="str">
            <v>SGM00000330D</v>
          </cell>
          <cell r="B186" t="str">
            <v>00000330</v>
          </cell>
          <cell r="C186" t="str">
            <v>DMDU</v>
          </cell>
          <cell r="D186" t="str">
            <v>PIEDIMONTE SAN GERMANO</v>
          </cell>
          <cell r="E186" t="str">
            <v>FR</v>
          </cell>
          <cell r="F186">
            <v>12060052</v>
          </cell>
          <cell r="G186">
            <v>3.4700900000000003</v>
          </cell>
          <cell r="H186" t="str">
            <v>C</v>
          </cell>
          <cell r="I186" t="str">
            <v>E</v>
          </cell>
          <cell r="J186" t="str">
            <v>SOC</v>
          </cell>
          <cell r="K186" t="str">
            <v>INFL_E_CENTRO SUD OCCIDENTALE</v>
          </cell>
          <cell r="L186" t="str">
            <v>RETE DI DISTRIBUZIONE</v>
          </cell>
          <cell r="M186" t="str">
            <v>SC026</v>
          </cell>
          <cell r="N186" t="str">
            <v>CAMPOBASSO</v>
          </cell>
          <cell r="O186">
            <v>60</v>
          </cell>
          <cell r="P186">
            <v>12.1</v>
          </cell>
          <cell r="Q186">
            <v>40101</v>
          </cell>
          <cell r="R186">
            <v>39779.519999999997</v>
          </cell>
          <cell r="S186">
            <v>22365</v>
          </cell>
          <cell r="T186">
            <v>19951</v>
          </cell>
          <cell r="U186">
            <v>0</v>
          </cell>
        </row>
        <row r="187">
          <cell r="A187" t="str">
            <v>SGM00000331D</v>
          </cell>
          <cell r="B187" t="str">
            <v>00000331</v>
          </cell>
          <cell r="C187" t="str">
            <v>DMDU</v>
          </cell>
          <cell r="D187" t="str">
            <v>PALIANO</v>
          </cell>
          <cell r="E187" t="str">
            <v>FR</v>
          </cell>
          <cell r="F187">
            <v>12060046</v>
          </cell>
          <cell r="G187">
            <v>1.51227</v>
          </cell>
          <cell r="H187" t="str">
            <v>D</v>
          </cell>
          <cell r="I187" t="str">
            <v>E</v>
          </cell>
          <cell r="J187" t="str">
            <v>SOC</v>
          </cell>
          <cell r="K187" t="str">
            <v>INFL_E_CENTRO SUD OCCIDENTALE</v>
          </cell>
          <cell r="L187" t="str">
            <v>RETE DI DISTRIBUZIONE</v>
          </cell>
          <cell r="M187" t="str">
            <v>SC026</v>
          </cell>
          <cell r="N187" t="str">
            <v>CAMPOBASSO</v>
          </cell>
          <cell r="O187">
            <v>60</v>
          </cell>
          <cell r="P187">
            <v>12.1</v>
          </cell>
          <cell r="Q187">
            <v>40101</v>
          </cell>
          <cell r="R187">
            <v>39779.519999999997</v>
          </cell>
          <cell r="S187">
            <v>41863</v>
          </cell>
          <cell r="T187">
            <v>26487</v>
          </cell>
          <cell r="U187">
            <v>0</v>
          </cell>
        </row>
        <row r="188">
          <cell r="A188" t="str">
            <v>SGM00000369D</v>
          </cell>
          <cell r="B188" t="str">
            <v>00000369
00400369</v>
          </cell>
          <cell r="C188" t="str">
            <v>DMMUC</v>
          </cell>
          <cell r="D188" t="str">
            <v>SANT'AGAPITO</v>
          </cell>
          <cell r="E188" t="str">
            <v>IS</v>
          </cell>
          <cell r="F188">
            <v>14094044</v>
          </cell>
          <cell r="G188">
            <v>0.93</v>
          </cell>
          <cell r="H188" t="str">
            <v>D</v>
          </cell>
          <cell r="I188" t="str">
            <v>D</v>
          </cell>
          <cell r="J188" t="str">
            <v>SOR</v>
          </cell>
          <cell r="K188" t="str">
            <v>INFL_D_CENTRO SUD ORIENTALE</v>
          </cell>
          <cell r="L188" t="str">
            <v>RETE DI DISTRIBUZIONE</v>
          </cell>
          <cell r="M188" t="str">
            <v>SC026</v>
          </cell>
          <cell r="N188" t="str">
            <v>CAMPOBASSO</v>
          </cell>
          <cell r="O188">
            <v>60</v>
          </cell>
          <cell r="P188">
            <v>12.1</v>
          </cell>
          <cell r="Q188">
            <v>39981</v>
          </cell>
          <cell r="R188">
            <v>39947.79</v>
          </cell>
          <cell r="S188">
            <v>11200</v>
          </cell>
          <cell r="T188">
            <v>7428</v>
          </cell>
          <cell r="U188">
            <v>0</v>
          </cell>
        </row>
        <row r="189">
          <cell r="A189" t="str">
            <v>SGM00000370D</v>
          </cell>
          <cell r="B189" t="str">
            <v>00000370</v>
          </cell>
          <cell r="C189" t="str">
            <v>DMDU</v>
          </cell>
          <cell r="D189" t="str">
            <v>ISERNIA</v>
          </cell>
          <cell r="E189" t="str">
            <v>IS</v>
          </cell>
          <cell r="F189">
            <v>14094023</v>
          </cell>
          <cell r="G189">
            <v>2.6</v>
          </cell>
          <cell r="H189" t="str">
            <v>D</v>
          </cell>
          <cell r="I189" t="str">
            <v>D</v>
          </cell>
          <cell r="J189" t="str">
            <v>SOR</v>
          </cell>
          <cell r="K189" t="str">
            <v>INFL_D_CENTRO SUD ORIENTALE</v>
          </cell>
          <cell r="L189" t="str">
            <v>RETE DI DISTRIBUZIONE</v>
          </cell>
          <cell r="M189" t="str">
            <v>SC026</v>
          </cell>
          <cell r="N189" t="str">
            <v>CAMPOBASSO</v>
          </cell>
          <cell r="O189">
            <v>60</v>
          </cell>
          <cell r="P189">
            <v>12.1</v>
          </cell>
          <cell r="Q189">
            <v>39981</v>
          </cell>
          <cell r="R189">
            <v>39947.79</v>
          </cell>
          <cell r="S189">
            <v>99024</v>
          </cell>
          <cell r="T189">
            <v>81628</v>
          </cell>
          <cell r="U189">
            <v>0</v>
          </cell>
        </row>
        <row r="190">
          <cell r="A190" t="str">
            <v>SGM00000371D</v>
          </cell>
          <cell r="B190" t="str">
            <v>00000371</v>
          </cell>
          <cell r="C190" t="str">
            <v>DMDU</v>
          </cell>
          <cell r="D190" t="str">
            <v>VENAFRO</v>
          </cell>
          <cell r="E190" t="str">
            <v>IS</v>
          </cell>
          <cell r="F190">
            <v>14094052</v>
          </cell>
          <cell r="G190">
            <v>2.1</v>
          </cell>
          <cell r="H190" t="str">
            <v>D</v>
          </cell>
          <cell r="I190" t="str">
            <v>D</v>
          </cell>
          <cell r="J190" t="str">
            <v>SOR</v>
          </cell>
          <cell r="K190" t="str">
            <v>INFL_D_CENTRO SUD ORIENTALE</v>
          </cell>
          <cell r="L190" t="str">
            <v>RETE DI DISTRIBUZIONE</v>
          </cell>
          <cell r="M190" t="str">
            <v>SC026</v>
          </cell>
          <cell r="N190" t="str">
            <v>CAMPOBASSO</v>
          </cell>
          <cell r="O190">
            <v>60</v>
          </cell>
          <cell r="P190">
            <v>12.1</v>
          </cell>
          <cell r="Q190">
            <v>39974</v>
          </cell>
          <cell r="R190">
            <v>39947.79</v>
          </cell>
          <cell r="S190">
            <v>41630</v>
          </cell>
          <cell r="T190">
            <v>27536</v>
          </cell>
          <cell r="U190">
            <v>0</v>
          </cell>
        </row>
        <row r="191">
          <cell r="A191" t="str">
            <v>SGM00000372D</v>
          </cell>
          <cell r="B191" t="str">
            <v>00000372
00400372</v>
          </cell>
          <cell r="C191" t="str">
            <v>DMDU</v>
          </cell>
          <cell r="D191" t="str">
            <v>POZZILLI</v>
          </cell>
          <cell r="E191" t="str">
            <v>IS</v>
          </cell>
          <cell r="F191">
            <v>14094038</v>
          </cell>
          <cell r="G191">
            <v>7.4999999999999997E-2</v>
          </cell>
          <cell r="H191" t="str">
            <v>D</v>
          </cell>
          <cell r="I191" t="str">
            <v>D</v>
          </cell>
          <cell r="J191" t="str">
            <v>SOR</v>
          </cell>
          <cell r="K191" t="str">
            <v>INFL_D_CENTRO SUD ORIENTALE</v>
          </cell>
          <cell r="L191" t="str">
            <v>RETE DI DISTRIBUZIONE</v>
          </cell>
          <cell r="M191" t="str">
            <v>SC026</v>
          </cell>
          <cell r="N191" t="str">
            <v>CAMPOBASSO</v>
          </cell>
          <cell r="O191">
            <v>60</v>
          </cell>
          <cell r="P191">
            <v>12.1</v>
          </cell>
          <cell r="Q191">
            <v>39981</v>
          </cell>
          <cell r="R191">
            <v>39947.79</v>
          </cell>
          <cell r="S191">
            <v>13249</v>
          </cell>
          <cell r="T191">
            <v>12584</v>
          </cell>
          <cell r="U191">
            <v>0</v>
          </cell>
        </row>
        <row r="192">
          <cell r="A192" t="str">
            <v>SGM00000373D</v>
          </cell>
          <cell r="B192" t="str">
            <v>00000373
00400373</v>
          </cell>
          <cell r="C192" t="str">
            <v>DMDU</v>
          </cell>
          <cell r="D192" t="str">
            <v>MONTERODUNI</v>
          </cell>
          <cell r="E192" t="str">
            <v>IS</v>
          </cell>
          <cell r="F192">
            <v>14094030</v>
          </cell>
          <cell r="G192">
            <v>7.0000000000000007E-2</v>
          </cell>
          <cell r="H192" t="str">
            <v>D</v>
          </cell>
          <cell r="I192" t="str">
            <v>D</v>
          </cell>
          <cell r="J192" t="str">
            <v>SOR</v>
          </cell>
          <cell r="K192" t="str">
            <v>INFL_D_CENTRO SUD ORIENTALE</v>
          </cell>
          <cell r="L192" t="str">
            <v>RETE DI DISTRIBUZIONE</v>
          </cell>
          <cell r="M192" t="str">
            <v>SC026</v>
          </cell>
          <cell r="N192" t="str">
            <v>CAMPOBASSO</v>
          </cell>
          <cell r="O192">
            <v>60</v>
          </cell>
          <cell r="P192">
            <v>12.1</v>
          </cell>
          <cell r="Q192">
            <v>39981</v>
          </cell>
          <cell r="R192">
            <v>39947.79</v>
          </cell>
          <cell r="S192">
            <v>8977</v>
          </cell>
          <cell r="T192">
            <v>4793</v>
          </cell>
          <cell r="U192">
            <v>0</v>
          </cell>
        </row>
        <row r="193">
          <cell r="A193" t="str">
            <v>SGM00000374D</v>
          </cell>
          <cell r="B193" t="str">
            <v>00000374</v>
          </cell>
          <cell r="C193" t="str">
            <v>DMDU</v>
          </cell>
          <cell r="D193" t="str">
            <v>ROCCHETTA A VOLTURNO</v>
          </cell>
          <cell r="E193" t="str">
            <v>IS</v>
          </cell>
          <cell r="F193">
            <v>14094042</v>
          </cell>
          <cell r="G193">
            <v>14.24</v>
          </cell>
          <cell r="H193" t="str">
            <v>D</v>
          </cell>
          <cell r="I193" t="str">
            <v>D</v>
          </cell>
          <cell r="J193" t="str">
            <v>SOR</v>
          </cell>
          <cell r="K193" t="str">
            <v>INFL_D_CENTRO SUD ORIENTALE</v>
          </cell>
          <cell r="L193" t="str">
            <v>RETE DI DISTRIBUZIONE</v>
          </cell>
          <cell r="M193" t="str">
            <v>SC026</v>
          </cell>
          <cell r="N193" t="str">
            <v>CAMPOBASSO</v>
          </cell>
          <cell r="O193">
            <v>60</v>
          </cell>
          <cell r="P193">
            <v>12.1</v>
          </cell>
          <cell r="Q193">
            <v>39977</v>
          </cell>
          <cell r="R193">
            <v>39947.79</v>
          </cell>
          <cell r="S193">
            <v>4915</v>
          </cell>
          <cell r="T193">
            <v>2955</v>
          </cell>
          <cell r="U193">
            <v>0</v>
          </cell>
        </row>
        <row r="194">
          <cell r="A194" t="str">
            <v>SGM00000375D</v>
          </cell>
          <cell r="B194" t="str">
            <v>00000375</v>
          </cell>
          <cell r="C194" t="str">
            <v>DMDU</v>
          </cell>
          <cell r="D194" t="str">
            <v>COLLI A VOLTURNO</v>
          </cell>
          <cell r="E194" t="str">
            <v>IS</v>
          </cell>
          <cell r="F194">
            <v>14094017</v>
          </cell>
          <cell r="G194">
            <v>9.9</v>
          </cell>
          <cell r="H194" t="str">
            <v>D</v>
          </cell>
          <cell r="I194" t="str">
            <v>D</v>
          </cell>
          <cell r="J194" t="str">
            <v>SOR</v>
          </cell>
          <cell r="K194" t="str">
            <v>INFL_D_CENTRO SUD ORIENTALE</v>
          </cell>
          <cell r="L194" t="str">
            <v>RETE DI DISTRIBUZIONE</v>
          </cell>
          <cell r="M194" t="str">
            <v>SC026</v>
          </cell>
          <cell r="N194" t="str">
            <v>CAMPOBASSO</v>
          </cell>
          <cell r="O194">
            <v>60</v>
          </cell>
          <cell r="P194">
            <v>12.1</v>
          </cell>
          <cell r="Q194">
            <v>39981</v>
          </cell>
          <cell r="R194">
            <v>39947.79</v>
          </cell>
          <cell r="S194">
            <v>5688</v>
          </cell>
          <cell r="T194">
            <v>5362</v>
          </cell>
          <cell r="U194">
            <v>0</v>
          </cell>
        </row>
        <row r="195">
          <cell r="A195" t="str">
            <v>SGM00000376D</v>
          </cell>
          <cell r="B195" t="str">
            <v>00000376</v>
          </cell>
          <cell r="C195" t="str">
            <v>DMDU</v>
          </cell>
          <cell r="D195" t="str">
            <v>SESTO CAMPANO</v>
          </cell>
          <cell r="E195" t="str">
            <v>IS</v>
          </cell>
          <cell r="F195">
            <v>14094050</v>
          </cell>
          <cell r="G195">
            <v>5.2640000000000002</v>
          </cell>
          <cell r="H195" t="str">
            <v>D</v>
          </cell>
          <cell r="I195" t="str">
            <v>D</v>
          </cell>
          <cell r="J195" t="str">
            <v>SOR</v>
          </cell>
          <cell r="K195" t="str">
            <v>INFL_D_CENTRO SUD ORIENTALE</v>
          </cell>
          <cell r="L195" t="str">
            <v>RETE DI DISTRIBUZIONE</v>
          </cell>
          <cell r="M195" t="str">
            <v>SC026</v>
          </cell>
          <cell r="N195" t="str">
            <v>CAMPOBASSO</v>
          </cell>
          <cell r="O195">
            <v>60</v>
          </cell>
          <cell r="P195">
            <v>12.1</v>
          </cell>
          <cell r="Q195">
            <v>39974</v>
          </cell>
          <cell r="R195">
            <v>39947.79</v>
          </cell>
          <cell r="S195">
            <v>3682</v>
          </cell>
          <cell r="T195">
            <v>2871</v>
          </cell>
          <cell r="U195">
            <v>0</v>
          </cell>
        </row>
        <row r="196">
          <cell r="A196" t="str">
            <v>SGM00000377D</v>
          </cell>
          <cell r="B196" t="str">
            <v>00000377</v>
          </cell>
          <cell r="C196" t="str">
            <v>DMMUC</v>
          </cell>
          <cell r="D196" t="str">
            <v>MONTAQUILA</v>
          </cell>
          <cell r="E196" t="str">
            <v>IS</v>
          </cell>
          <cell r="F196">
            <v>14094028</v>
          </cell>
          <cell r="G196">
            <v>3.46</v>
          </cell>
          <cell r="H196" t="str">
            <v>D</v>
          </cell>
          <cell r="I196" t="str">
            <v>D</v>
          </cell>
          <cell r="J196" t="str">
            <v>SOR</v>
          </cell>
          <cell r="K196" t="str">
            <v>INFL_D_CENTRO SUD ORIENTALE</v>
          </cell>
          <cell r="L196" t="str">
            <v>RETE DI DISTRIBUZIONE</v>
          </cell>
          <cell r="M196" t="str">
            <v>SC026</v>
          </cell>
          <cell r="N196" t="str">
            <v>CAMPOBASSO</v>
          </cell>
          <cell r="O196">
            <v>60</v>
          </cell>
          <cell r="P196">
            <v>12.1</v>
          </cell>
          <cell r="Q196">
            <v>39981</v>
          </cell>
          <cell r="R196">
            <v>39947.79</v>
          </cell>
          <cell r="S196">
            <v>5891</v>
          </cell>
          <cell r="T196">
            <v>4865</v>
          </cell>
          <cell r="U196">
            <v>0</v>
          </cell>
        </row>
        <row r="197">
          <cell r="A197" t="str">
            <v>SGM00000378D</v>
          </cell>
          <cell r="B197" t="str">
            <v>00000378</v>
          </cell>
          <cell r="C197" t="str">
            <v>DMDU</v>
          </cell>
          <cell r="D197" t="str">
            <v>CERRO AL VOLTURNO</v>
          </cell>
          <cell r="E197" t="str">
            <v>IS</v>
          </cell>
          <cell r="F197">
            <v>14094014</v>
          </cell>
          <cell r="G197" t="str">
            <v>&gt;15</v>
          </cell>
          <cell r="H197" t="str">
            <v>D</v>
          </cell>
          <cell r="I197" t="str">
            <v>D</v>
          </cell>
          <cell r="J197" t="str">
            <v>SOR</v>
          </cell>
          <cell r="K197" t="str">
            <v>INFL_D_CENTRO SUD ORIENTALE</v>
          </cell>
          <cell r="L197" t="str">
            <v>RETE DI DISTRIBUZIONE</v>
          </cell>
          <cell r="M197" t="str">
            <v>SC026</v>
          </cell>
          <cell r="N197" t="str">
            <v>CAMPOBASSO</v>
          </cell>
          <cell r="O197">
            <v>60</v>
          </cell>
          <cell r="P197">
            <v>12.1</v>
          </cell>
          <cell r="Q197">
            <v>39981</v>
          </cell>
          <cell r="R197">
            <v>39947.79</v>
          </cell>
          <cell r="S197">
            <v>1353</v>
          </cell>
          <cell r="T197">
            <v>742</v>
          </cell>
          <cell r="U197">
            <v>0</v>
          </cell>
        </row>
        <row r="198">
          <cell r="A198" t="str">
            <v>SGM00000379D</v>
          </cell>
          <cell r="B198" t="str">
            <v>00000379
00400379</v>
          </cell>
          <cell r="C198" t="str">
            <v>DMDU</v>
          </cell>
          <cell r="D198" t="str">
            <v>FROSOLONE</v>
          </cell>
          <cell r="E198" t="str">
            <v>IS</v>
          </cell>
          <cell r="F198">
            <v>14094022</v>
          </cell>
          <cell r="G198" t="str">
            <v>&gt;15</v>
          </cell>
          <cell r="H198" t="str">
            <v>E</v>
          </cell>
          <cell r="I198" t="str">
            <v>D</v>
          </cell>
          <cell r="J198" t="str">
            <v>SOR</v>
          </cell>
          <cell r="K198" t="str">
            <v>INFL_D_CENTRO SUD ORIENTALE</v>
          </cell>
          <cell r="L198" t="str">
            <v>RETE DI DISTRIBUZIONE</v>
          </cell>
          <cell r="M198" t="str">
            <v>SC026</v>
          </cell>
          <cell r="N198" t="str">
            <v>CAMPOBASSO</v>
          </cell>
          <cell r="O198">
            <v>60</v>
          </cell>
          <cell r="P198">
            <v>12.1</v>
          </cell>
          <cell r="Q198">
            <v>40000</v>
          </cell>
          <cell r="R198">
            <v>40003.71</v>
          </cell>
          <cell r="S198">
            <v>13073</v>
          </cell>
          <cell r="T198">
            <v>6922</v>
          </cell>
          <cell r="U198">
            <v>0</v>
          </cell>
        </row>
        <row r="199">
          <cell r="A199" t="str">
            <v>SGM00000380D</v>
          </cell>
          <cell r="B199" t="str">
            <v>00000380</v>
          </cell>
          <cell r="C199" t="str">
            <v>DMDU</v>
          </cell>
          <cell r="D199" t="str">
            <v>TORELLA DEL SANNIO</v>
          </cell>
          <cell r="E199" t="str">
            <v>CB</v>
          </cell>
          <cell r="F199">
            <v>14070079</v>
          </cell>
          <cell r="G199">
            <v>14.44159</v>
          </cell>
          <cell r="H199" t="str">
            <v>E</v>
          </cell>
          <cell r="I199" t="str">
            <v>D</v>
          </cell>
          <cell r="J199" t="str">
            <v>SOR</v>
          </cell>
          <cell r="K199" t="str">
            <v>INFL_D_CENTRO SUD ORIENTALE</v>
          </cell>
          <cell r="L199" t="str">
            <v>RETE DI DISTRIBUZIONE</v>
          </cell>
          <cell r="M199" t="str">
            <v>SC026</v>
          </cell>
          <cell r="N199" t="str">
            <v>NAPOLI CAPODICHINO</v>
          </cell>
          <cell r="O199">
            <v>60</v>
          </cell>
          <cell r="P199">
            <v>12.1</v>
          </cell>
          <cell r="Q199">
            <v>40000</v>
          </cell>
          <cell r="R199">
            <v>40003.71</v>
          </cell>
          <cell r="S199">
            <v>12307</v>
          </cell>
          <cell r="T199">
            <v>6411</v>
          </cell>
          <cell r="U199">
            <v>0</v>
          </cell>
        </row>
        <row r="200">
          <cell r="A200" t="str">
            <v>SGM00000381D</v>
          </cell>
          <cell r="B200" t="str">
            <v>00000381</v>
          </cell>
          <cell r="C200" t="str">
            <v>DMDU</v>
          </cell>
          <cell r="D200" t="str">
            <v>MOLISE</v>
          </cell>
          <cell r="E200" t="str">
            <v>CB</v>
          </cell>
          <cell r="F200">
            <v>14070039</v>
          </cell>
          <cell r="G200" t="str">
            <v>&gt;15</v>
          </cell>
          <cell r="H200" t="str">
            <v>E</v>
          </cell>
          <cell r="I200" t="str">
            <v>D</v>
          </cell>
          <cell r="J200" t="str">
            <v>SOR</v>
          </cell>
          <cell r="K200" t="str">
            <v>INFL_D_CENTRO SUD ORIENTALE</v>
          </cell>
          <cell r="L200" t="str">
            <v>RETE DI DISTRIBUZIONE</v>
          </cell>
          <cell r="M200" t="str">
            <v>SC026</v>
          </cell>
          <cell r="N200" t="str">
            <v>CAMPOBASSO</v>
          </cell>
          <cell r="O200">
            <v>60</v>
          </cell>
          <cell r="P200">
            <v>12.1</v>
          </cell>
          <cell r="Q200">
            <v>40000</v>
          </cell>
          <cell r="R200">
            <v>40003.71</v>
          </cell>
          <cell r="S200">
            <v>5672</v>
          </cell>
          <cell r="T200">
            <v>1139</v>
          </cell>
          <cell r="U200">
            <v>0</v>
          </cell>
        </row>
        <row r="201">
          <cell r="A201" t="str">
            <v>SGM00000382D</v>
          </cell>
          <cell r="B201" t="str">
            <v>00000382</v>
          </cell>
          <cell r="C201" t="str">
            <v>DMDU</v>
          </cell>
          <cell r="D201" t="str">
            <v>PETRELLA TIFERNINA</v>
          </cell>
          <cell r="E201" t="str">
            <v>CB</v>
          </cell>
          <cell r="F201">
            <v>14070052</v>
          </cell>
          <cell r="G201">
            <v>0.36460000000000004</v>
          </cell>
          <cell r="H201" t="str">
            <v>E</v>
          </cell>
          <cell r="I201" t="str">
            <v>D</v>
          </cell>
          <cell r="J201" t="str">
            <v>SOR</v>
          </cell>
          <cell r="K201" t="str">
            <v>INFL_D_CENTRO SUD ORIENTALE</v>
          </cell>
          <cell r="L201" t="str">
            <v>RETE DI DISTRIBUZIONE</v>
          </cell>
          <cell r="M201" t="str">
            <v>SC026</v>
          </cell>
          <cell r="N201" t="str">
            <v>CAMPOBASSO</v>
          </cell>
          <cell r="O201">
            <v>60</v>
          </cell>
          <cell r="P201">
            <v>12.1</v>
          </cell>
          <cell r="Q201">
            <v>40000</v>
          </cell>
          <cell r="R201">
            <v>40003.71</v>
          </cell>
          <cell r="S201">
            <v>4974</v>
          </cell>
          <cell r="T201">
            <v>2615</v>
          </cell>
          <cell r="U201">
            <v>0</v>
          </cell>
        </row>
        <row r="202">
          <cell r="A202" t="str">
            <v>SGM00000383D</v>
          </cell>
          <cell r="B202" t="str">
            <v>00000383</v>
          </cell>
          <cell r="C202" t="str">
            <v>DMDU</v>
          </cell>
          <cell r="D202" t="str">
            <v>SAN PIETRO INFINE</v>
          </cell>
          <cell r="E202" t="str">
            <v>CE</v>
          </cell>
          <cell r="F202">
            <v>15061079</v>
          </cell>
          <cell r="G202">
            <v>0.08</v>
          </cell>
          <cell r="H202" t="str">
            <v>C</v>
          </cell>
          <cell r="I202" t="str">
            <v>E</v>
          </cell>
          <cell r="J202" t="str">
            <v>SOC</v>
          </cell>
          <cell r="K202" t="str">
            <v>INFL_E_CENTRO SUD OCCIDENTALE</v>
          </cell>
          <cell r="L202" t="str">
            <v>RETE DI DISTRIBUZIONE</v>
          </cell>
          <cell r="M202" t="str">
            <v>SC026</v>
          </cell>
          <cell r="N202" t="str">
            <v>CAMPOBASSO</v>
          </cell>
          <cell r="O202">
            <v>60</v>
          </cell>
          <cell r="P202">
            <v>12.1</v>
          </cell>
          <cell r="Q202">
            <v>39974</v>
          </cell>
          <cell r="R202">
            <v>39832.449999999997</v>
          </cell>
          <cell r="S202">
            <v>2544</v>
          </cell>
          <cell r="T202">
            <v>1448</v>
          </cell>
          <cell r="U202">
            <v>0</v>
          </cell>
        </row>
        <row r="203">
          <cell r="A203" t="str">
            <v>SGM00000384D</v>
          </cell>
          <cell r="B203" t="str">
            <v>00000384</v>
          </cell>
          <cell r="C203" t="str">
            <v>DMDU</v>
          </cell>
          <cell r="D203" t="str">
            <v>RIPALIMOSANI</v>
          </cell>
          <cell r="E203" t="str">
            <v>CB</v>
          </cell>
          <cell r="F203">
            <v>14070059</v>
          </cell>
          <cell r="G203" t="str">
            <v>&gt;15</v>
          </cell>
          <cell r="H203" t="str">
            <v>E</v>
          </cell>
          <cell r="I203" t="str">
            <v>D</v>
          </cell>
          <cell r="J203" t="str">
            <v>SOR</v>
          </cell>
          <cell r="K203" t="str">
            <v>INFL_D_CENTRO SUD ORIENTALE</v>
          </cell>
          <cell r="L203" t="str">
            <v>RETE DI DISTRIBUZIONE</v>
          </cell>
          <cell r="M203" t="str">
            <v>SC026</v>
          </cell>
          <cell r="N203" t="str">
            <v>CAMPOBASSO</v>
          </cell>
          <cell r="O203">
            <v>12</v>
          </cell>
          <cell r="P203">
            <v>4.0999999999999996</v>
          </cell>
          <cell r="Q203">
            <v>39965</v>
          </cell>
          <cell r="R203">
            <v>39947.79</v>
          </cell>
          <cell r="S203">
            <v>22000</v>
          </cell>
          <cell r="T203">
            <v>16464</v>
          </cell>
          <cell r="U203">
            <v>0</v>
          </cell>
        </row>
        <row r="204">
          <cell r="A204" t="str">
            <v>SGM00000385D</v>
          </cell>
          <cell r="B204" t="str">
            <v>00000385</v>
          </cell>
          <cell r="C204" t="str">
            <v>DMDU</v>
          </cell>
          <cell r="D204" t="str">
            <v>CASTROPIGNANO</v>
          </cell>
          <cell r="E204" t="str">
            <v>CB</v>
          </cell>
          <cell r="F204">
            <v>14070016</v>
          </cell>
          <cell r="G204">
            <v>12.003950000000001</v>
          </cell>
          <cell r="H204" t="str">
            <v>E</v>
          </cell>
          <cell r="I204" t="str">
            <v>D</v>
          </cell>
          <cell r="J204" t="str">
            <v>SOR</v>
          </cell>
          <cell r="K204" t="str">
            <v>INFL_D_CENTRO SUD ORIENTALE</v>
          </cell>
          <cell r="L204" t="str">
            <v>RETE DI DISTRIBUZIONE</v>
          </cell>
          <cell r="M204" t="str">
            <v>SC026</v>
          </cell>
          <cell r="N204" t="str">
            <v>CAMPOBASSO</v>
          </cell>
          <cell r="O204">
            <v>60</v>
          </cell>
          <cell r="P204">
            <v>12.1</v>
          </cell>
          <cell r="Q204">
            <v>40000</v>
          </cell>
          <cell r="R204">
            <v>40003.71</v>
          </cell>
          <cell r="S204">
            <v>3300</v>
          </cell>
          <cell r="T204">
            <v>2059</v>
          </cell>
          <cell r="U204">
            <v>0</v>
          </cell>
        </row>
        <row r="205">
          <cell r="A205" t="str">
            <v>SGM00000386D</v>
          </cell>
          <cell r="B205" t="str">
            <v>00000386</v>
          </cell>
          <cell r="C205" t="str">
            <v>DMDU</v>
          </cell>
          <cell r="D205" t="str">
            <v>CAMPOLIETO</v>
          </cell>
          <cell r="E205" t="str">
            <v>CB</v>
          </cell>
          <cell r="F205">
            <v>14070009</v>
          </cell>
          <cell r="G205">
            <v>4.91</v>
          </cell>
          <cell r="H205" t="str">
            <v>E</v>
          </cell>
          <cell r="I205" t="str">
            <v>D</v>
          </cell>
          <cell r="J205" t="str">
            <v>SOR</v>
          </cell>
          <cell r="K205" t="str">
            <v>INFL_D_CENTRO SUD ORIENTALE</v>
          </cell>
          <cell r="L205" t="str">
            <v>RETE DI DISTRIBUZIONE</v>
          </cell>
          <cell r="M205" t="str">
            <v>SC026</v>
          </cell>
          <cell r="N205" t="str">
            <v>CAMPOBASSO</v>
          </cell>
          <cell r="O205">
            <v>60</v>
          </cell>
          <cell r="P205">
            <v>4.0999999999999996</v>
          </cell>
          <cell r="Q205">
            <v>39965</v>
          </cell>
          <cell r="R205">
            <v>39947.79</v>
          </cell>
          <cell r="S205">
            <v>3161</v>
          </cell>
          <cell r="T205">
            <v>1489</v>
          </cell>
          <cell r="U205">
            <v>0</v>
          </cell>
        </row>
        <row r="206">
          <cell r="A206" t="str">
            <v>SGM00000387D</v>
          </cell>
          <cell r="B206" t="str">
            <v>00000387</v>
          </cell>
          <cell r="C206" t="str">
            <v>DMDU</v>
          </cell>
          <cell r="D206" t="str">
            <v>CASTELLINO DEL BIFERNO</v>
          </cell>
          <cell r="E206" t="str">
            <v>CB</v>
          </cell>
          <cell r="F206">
            <v>14070014</v>
          </cell>
          <cell r="G206">
            <v>0.3</v>
          </cell>
          <cell r="H206" t="str">
            <v>D</v>
          </cell>
          <cell r="I206" t="str">
            <v>D</v>
          </cell>
          <cell r="J206" t="str">
            <v>SOR</v>
          </cell>
          <cell r="K206" t="str">
            <v>INFL_D_CENTRO SUD ORIENTALE</v>
          </cell>
          <cell r="L206" t="str">
            <v>RETE DI DISTRIBUZIONE</v>
          </cell>
          <cell r="M206" t="str">
            <v>SC026</v>
          </cell>
          <cell r="N206" t="str">
            <v>CAMPOBASSO</v>
          </cell>
          <cell r="O206">
            <v>60</v>
          </cell>
          <cell r="P206">
            <v>12.1</v>
          </cell>
          <cell r="Q206">
            <v>40000</v>
          </cell>
          <cell r="R206">
            <v>40003.71</v>
          </cell>
          <cell r="S206">
            <v>5366</v>
          </cell>
          <cell r="T206">
            <v>2524</v>
          </cell>
          <cell r="U206">
            <v>0</v>
          </cell>
        </row>
        <row r="207">
          <cell r="A207" t="str">
            <v>SGM00000388D</v>
          </cell>
          <cell r="B207" t="str">
            <v>00000388</v>
          </cell>
          <cell r="C207" t="str">
            <v>DMDU</v>
          </cell>
          <cell r="D207" t="str">
            <v>MIRABELLO SANNITICO</v>
          </cell>
          <cell r="E207" t="str">
            <v>CB</v>
          </cell>
          <cell r="F207">
            <v>14070038</v>
          </cell>
          <cell r="G207">
            <v>5.6296299999999988</v>
          </cell>
          <cell r="H207" t="str">
            <v>E</v>
          </cell>
          <cell r="I207" t="str">
            <v>D</v>
          </cell>
          <cell r="J207" t="str">
            <v>SOR</v>
          </cell>
          <cell r="K207" t="str">
            <v>INFL_D_CENTRO SUD ORIENTALE</v>
          </cell>
          <cell r="L207" t="str">
            <v>RETE DI DISTRIBUZIONE</v>
          </cell>
          <cell r="M207" t="str">
            <v>SC026</v>
          </cell>
          <cell r="N207" t="str">
            <v>CAMPOBASSO</v>
          </cell>
          <cell r="O207">
            <v>60</v>
          </cell>
          <cell r="P207">
            <v>4.0999999999999996</v>
          </cell>
          <cell r="Q207">
            <v>40000</v>
          </cell>
          <cell r="R207">
            <v>39832.449999999997</v>
          </cell>
          <cell r="S207">
            <v>8999</v>
          </cell>
          <cell r="T207">
            <v>5730</v>
          </cell>
          <cell r="U207">
            <v>0</v>
          </cell>
        </row>
        <row r="208">
          <cell r="A208" t="str">
            <v>SGM00000389D</v>
          </cell>
          <cell r="B208" t="str">
            <v>00000389</v>
          </cell>
          <cell r="C208" t="str">
            <v>DMDU</v>
          </cell>
          <cell r="D208" t="str">
            <v>LUCITO</v>
          </cell>
          <cell r="E208" t="str">
            <v>CB</v>
          </cell>
          <cell r="F208">
            <v>14070033</v>
          </cell>
          <cell r="G208">
            <v>4.242</v>
          </cell>
          <cell r="H208" t="str">
            <v>D</v>
          </cell>
          <cell r="I208" t="str">
            <v>D</v>
          </cell>
          <cell r="J208" t="str">
            <v>SOR</v>
          </cell>
          <cell r="K208" t="str">
            <v>INFL_D_CENTRO SUD ORIENTALE</v>
          </cell>
          <cell r="L208" t="str">
            <v>RETE DI DISTRIBUZIONE</v>
          </cell>
          <cell r="M208" t="str">
            <v>SC026</v>
          </cell>
          <cell r="N208" t="str">
            <v>CAMPOBASSO</v>
          </cell>
          <cell r="O208">
            <v>60</v>
          </cell>
          <cell r="P208">
            <v>12.1</v>
          </cell>
          <cell r="Q208">
            <v>40000</v>
          </cell>
          <cell r="R208">
            <v>40003.71</v>
          </cell>
          <cell r="S208">
            <v>7000</v>
          </cell>
          <cell r="T208">
            <v>3438</v>
          </cell>
          <cell r="U208">
            <v>0</v>
          </cell>
        </row>
        <row r="209">
          <cell r="A209" t="str">
            <v>SGM00000390D</v>
          </cell>
          <cell r="B209" t="str">
            <v>00000390</v>
          </cell>
          <cell r="C209" t="str">
            <v>DMDU</v>
          </cell>
          <cell r="D209" t="str">
            <v>MONTAGANO</v>
          </cell>
          <cell r="E209" t="str">
            <v>CB</v>
          </cell>
          <cell r="F209">
            <v>14070041</v>
          </cell>
          <cell r="G209">
            <v>1</v>
          </cell>
          <cell r="H209" t="str">
            <v>E</v>
          </cell>
          <cell r="I209" t="str">
            <v>D</v>
          </cell>
          <cell r="J209" t="str">
            <v>SOR</v>
          </cell>
          <cell r="K209" t="str">
            <v>INFL_D_CENTRO SUD ORIENTALE</v>
          </cell>
          <cell r="L209" t="str">
            <v>RETE DI DISTRIBUZIONE</v>
          </cell>
          <cell r="M209" t="str">
            <v>SC026</v>
          </cell>
          <cell r="N209" t="str">
            <v>CAMPOBASSO</v>
          </cell>
          <cell r="O209">
            <v>60</v>
          </cell>
          <cell r="P209">
            <v>4.0999999999999996</v>
          </cell>
          <cell r="Q209">
            <v>39965</v>
          </cell>
          <cell r="R209">
            <v>39947.79</v>
          </cell>
          <cell r="S209">
            <v>4766</v>
          </cell>
          <cell r="T209">
            <v>2608</v>
          </cell>
          <cell r="U209">
            <v>0</v>
          </cell>
        </row>
        <row r="210">
          <cell r="A210" t="str">
            <v>SGM00000391D</v>
          </cell>
          <cell r="B210" t="str">
            <v>00000391</v>
          </cell>
          <cell r="C210" t="str">
            <v>DMDU</v>
          </cell>
          <cell r="D210" t="str">
            <v>MATRICE</v>
          </cell>
          <cell r="E210" t="str">
            <v>CB</v>
          </cell>
          <cell r="F210">
            <v>14070037</v>
          </cell>
          <cell r="G210">
            <v>0.80400000000000005</v>
          </cell>
          <cell r="H210" t="str">
            <v>E</v>
          </cell>
          <cell r="I210" t="str">
            <v>D</v>
          </cell>
          <cell r="J210" t="str">
            <v>SOR</v>
          </cell>
          <cell r="K210" t="str">
            <v>INFL_D_CENTRO SUD ORIENTALE</v>
          </cell>
          <cell r="L210" t="str">
            <v>RETE DI DISTRIBUZIONE</v>
          </cell>
          <cell r="M210" t="str">
            <v>SC026</v>
          </cell>
          <cell r="N210" t="str">
            <v>CAMPOBASSO</v>
          </cell>
          <cell r="O210">
            <v>60</v>
          </cell>
          <cell r="P210">
            <v>4.0999999999999996</v>
          </cell>
          <cell r="Q210">
            <v>39965</v>
          </cell>
          <cell r="R210">
            <v>39947.79</v>
          </cell>
          <cell r="S210">
            <v>3048</v>
          </cell>
          <cell r="T210">
            <v>1341</v>
          </cell>
          <cell r="U210">
            <v>0</v>
          </cell>
        </row>
        <row r="211">
          <cell r="A211" t="str">
            <v>SGM00000392D</v>
          </cell>
          <cell r="B211" t="str">
            <v>00000392</v>
          </cell>
          <cell r="C211" t="str">
            <v>DMDU</v>
          </cell>
          <cell r="D211" t="str">
            <v>VINCHIATURO</v>
          </cell>
          <cell r="E211" t="str">
            <v>CB</v>
          </cell>
          <cell r="F211">
            <v>14070084</v>
          </cell>
          <cell r="G211">
            <v>5.0757900000000005</v>
          </cell>
          <cell r="H211" t="str">
            <v>E</v>
          </cell>
          <cell r="I211" t="str">
            <v>D</v>
          </cell>
          <cell r="J211" t="str">
            <v>SOR</v>
          </cell>
          <cell r="K211" t="str">
            <v>INFL_D_CENTRO SUD ORIENTALE</v>
          </cell>
          <cell r="L211" t="str">
            <v>RETE DI DISTRIBUZIONE</v>
          </cell>
          <cell r="M211" t="str">
            <v>SC026</v>
          </cell>
          <cell r="N211" t="str">
            <v>CAMPOBASSO</v>
          </cell>
          <cell r="O211">
            <v>60</v>
          </cell>
          <cell r="P211">
            <v>4.0999999999999996</v>
          </cell>
          <cell r="Q211">
            <v>40000</v>
          </cell>
          <cell r="R211">
            <v>39832.449999999997</v>
          </cell>
          <cell r="S211">
            <v>29499</v>
          </cell>
          <cell r="T211">
            <v>27375</v>
          </cell>
          <cell r="U211">
            <v>0</v>
          </cell>
        </row>
        <row r="212">
          <cell r="A212" t="str">
            <v>SGM00000393D</v>
          </cell>
          <cell r="B212" t="str">
            <v>00000393</v>
          </cell>
          <cell r="C212" t="str">
            <v>DMDU</v>
          </cell>
          <cell r="D212" t="str">
            <v>PETTORANELLO DEL MOLISE</v>
          </cell>
          <cell r="E212" t="str">
            <v>IS</v>
          </cell>
          <cell r="F212">
            <v>14094034</v>
          </cell>
          <cell r="G212">
            <v>0.15</v>
          </cell>
          <cell r="H212" t="str">
            <v>E</v>
          </cell>
          <cell r="I212" t="str">
            <v>D</v>
          </cell>
          <cell r="J212" t="str">
            <v>SOR</v>
          </cell>
          <cell r="K212" t="str">
            <v>INFL_D_CENTRO SUD ORIENTALE</v>
          </cell>
          <cell r="L212" t="str">
            <v>RETE DI DISTRIBUZIONE</v>
          </cell>
          <cell r="M212" t="str">
            <v>SC026</v>
          </cell>
          <cell r="N212" t="str">
            <v>CAMPOBASSO</v>
          </cell>
          <cell r="O212">
            <v>60</v>
          </cell>
          <cell r="P212">
            <v>12.1</v>
          </cell>
          <cell r="Q212">
            <v>39981</v>
          </cell>
          <cell r="R212">
            <v>39947.79</v>
          </cell>
          <cell r="S212">
            <v>21567</v>
          </cell>
          <cell r="T212">
            <v>12077</v>
          </cell>
          <cell r="U212">
            <v>0</v>
          </cell>
        </row>
        <row r="213">
          <cell r="A213" t="str">
            <v>SGM00000394DA</v>
          </cell>
          <cell r="B213" t="str">
            <v>0000039400000414</v>
          </cell>
          <cell r="C213" t="str">
            <v>DMMUC</v>
          </cell>
          <cell r="D213" t="str">
            <v>GUARDIALFIERA</v>
          </cell>
          <cell r="E213" t="str">
            <v>CB</v>
          </cell>
          <cell r="F213">
            <v>14070027</v>
          </cell>
          <cell r="G213">
            <v>0.32500000000000001</v>
          </cell>
          <cell r="H213" t="str">
            <v>D</v>
          </cell>
          <cell r="I213" t="str">
            <v>D</v>
          </cell>
          <cell r="J213" t="str">
            <v>SOR</v>
          </cell>
          <cell r="K213" t="str">
            <v>INFL_D_CENTRO SUD ORIENTALE</v>
          </cell>
          <cell r="L213" t="str">
            <v>RETE DI DISTRIBUZIONE</v>
          </cell>
          <cell r="M213" t="str">
            <v>SC026</v>
          </cell>
          <cell r="N213" t="str">
            <v>CAMPOBASSO</v>
          </cell>
          <cell r="O213">
            <v>60</v>
          </cell>
          <cell r="P213">
            <v>12.1</v>
          </cell>
          <cell r="Q213">
            <v>40000</v>
          </cell>
          <cell r="R213">
            <v>40003.71</v>
          </cell>
          <cell r="S213">
            <v>16971</v>
          </cell>
          <cell r="T213">
            <v>10288</v>
          </cell>
          <cell r="U213">
            <v>0</v>
          </cell>
        </row>
        <row r="214">
          <cell r="A214" t="str">
            <v>SGM00000413D</v>
          </cell>
          <cell r="B214" t="str">
            <v>00000413</v>
          </cell>
          <cell r="C214" t="str">
            <v>DMDU</v>
          </cell>
          <cell r="D214" t="str">
            <v>BOJANO</v>
          </cell>
          <cell r="E214" t="str">
            <v>CB</v>
          </cell>
          <cell r="F214">
            <v>14070003</v>
          </cell>
          <cell r="G214">
            <v>2.6467260000000001</v>
          </cell>
          <cell r="H214" t="str">
            <v>D</v>
          </cell>
          <cell r="I214" t="str">
            <v>D</v>
          </cell>
          <cell r="J214" t="str">
            <v>SOR</v>
          </cell>
          <cell r="K214" t="str">
            <v>INFL_D_CENTRO SUD ORIENTALE</v>
          </cell>
          <cell r="L214" t="str">
            <v>RETE DI DISTRIBUZIONE</v>
          </cell>
          <cell r="M214" t="str">
            <v>SC026</v>
          </cell>
          <cell r="N214" t="str">
            <v>CAMPOBASSO</v>
          </cell>
          <cell r="O214">
            <v>60</v>
          </cell>
          <cell r="P214">
            <v>12.1</v>
          </cell>
          <cell r="Q214">
            <v>39981</v>
          </cell>
          <cell r="R214">
            <v>39947.79</v>
          </cell>
          <cell r="S214">
            <v>33462</v>
          </cell>
          <cell r="T214">
            <v>23598</v>
          </cell>
          <cell r="U214">
            <v>0</v>
          </cell>
        </row>
        <row r="215">
          <cell r="A215" t="str">
            <v>SGM00000415DA</v>
          </cell>
          <cell r="B215" t="str">
            <v>0000041500700411</v>
          </cell>
          <cell r="C215" t="str">
            <v>DMDUDMDU</v>
          </cell>
          <cell r="D215" t="str">
            <v>CAMPOBASSO</v>
          </cell>
          <cell r="E215" t="str">
            <v>CB</v>
          </cell>
          <cell r="F215">
            <v>14070006</v>
          </cell>
          <cell r="G215">
            <v>4.2815000000000003</v>
          </cell>
          <cell r="H215" t="str">
            <v>E</v>
          </cell>
          <cell r="I215" t="str">
            <v>D</v>
          </cell>
          <cell r="J215" t="str">
            <v>SOR</v>
          </cell>
          <cell r="K215" t="str">
            <v>INFL_D_CENTRO SUD ORIENTALE</v>
          </cell>
          <cell r="L215" t="str">
            <v>RETE DI DISTRIBUZIONE</v>
          </cell>
          <cell r="M215" t="str">
            <v>SC026</v>
          </cell>
          <cell r="N215" t="str">
            <v>BARI PALESE</v>
          </cell>
          <cell r="O215">
            <v>12</v>
          </cell>
          <cell r="P215">
            <v>4.4000000000000004</v>
          </cell>
          <cell r="Q215">
            <v>39965</v>
          </cell>
          <cell r="R215">
            <v>39947.79</v>
          </cell>
          <cell r="S215">
            <v>340913</v>
          </cell>
          <cell r="T215">
            <v>257663</v>
          </cell>
          <cell r="U215">
            <v>0</v>
          </cell>
        </row>
        <row r="216">
          <cell r="A216" t="str">
            <v>SGM00000416D</v>
          </cell>
          <cell r="B216" t="str">
            <v>00000416</v>
          </cell>
          <cell r="C216" t="str">
            <v>DMDU</v>
          </cell>
          <cell r="D216" t="str">
            <v>PETACCIATO</v>
          </cell>
          <cell r="E216" t="str">
            <v>CB</v>
          </cell>
          <cell r="F216">
            <v>14070051</v>
          </cell>
          <cell r="G216" t="str">
            <v>&gt;15</v>
          </cell>
          <cell r="H216" t="str">
            <v>D</v>
          </cell>
          <cell r="I216" t="str">
            <v>D</v>
          </cell>
          <cell r="J216" t="str">
            <v>SOR</v>
          </cell>
          <cell r="K216" t="str">
            <v>INFL_D_CENTRO SUD ORIENTALE</v>
          </cell>
          <cell r="L216" t="str">
            <v>RETE DI DISTRIBUZIONE</v>
          </cell>
          <cell r="M216" t="str">
            <v>SC026</v>
          </cell>
          <cell r="N216" t="str">
            <v>BARI PALESE</v>
          </cell>
          <cell r="O216">
            <v>60</v>
          </cell>
          <cell r="P216">
            <v>12.1</v>
          </cell>
          <cell r="Q216">
            <v>40000</v>
          </cell>
          <cell r="R216">
            <v>40003.71</v>
          </cell>
          <cell r="S216">
            <v>60000</v>
          </cell>
          <cell r="T216">
            <v>37314</v>
          </cell>
          <cell r="U216">
            <v>0</v>
          </cell>
        </row>
        <row r="217">
          <cell r="A217" t="str">
            <v>SGM00000417D</v>
          </cell>
          <cell r="B217" t="str">
            <v>00000417</v>
          </cell>
          <cell r="C217" t="str">
            <v>DMDU</v>
          </cell>
          <cell r="D217" t="str">
            <v>BOJANO</v>
          </cell>
          <cell r="E217" t="str">
            <v>CB</v>
          </cell>
          <cell r="F217" t="str">
            <v>14070003</v>
          </cell>
          <cell r="G217">
            <v>3.7885500000000003</v>
          </cell>
          <cell r="H217" t="str">
            <v>D</v>
          </cell>
          <cell r="I217" t="str">
            <v>D</v>
          </cell>
          <cell r="J217" t="str">
            <v>SOR</v>
          </cell>
          <cell r="K217" t="str">
            <v>INFL_D_CENTRO SUD ORIENTALE</v>
          </cell>
          <cell r="L217" t="str">
            <v>RETE DI DISTRIBUZIONE</v>
          </cell>
          <cell r="M217" t="str">
            <v>SC026</v>
          </cell>
          <cell r="N217" t="str">
            <v>BARI PALESE</v>
          </cell>
          <cell r="O217">
            <v>60</v>
          </cell>
          <cell r="P217">
            <v>12.1</v>
          </cell>
          <cell r="Q217">
            <v>39981</v>
          </cell>
          <cell r="R217">
            <v>39947.79</v>
          </cell>
          <cell r="S217">
            <v>5507</v>
          </cell>
          <cell r="T217">
            <v>2947</v>
          </cell>
          <cell r="U217">
            <v>0</v>
          </cell>
        </row>
        <row r="218">
          <cell r="A218" t="str">
            <v>SGM00000454D</v>
          </cell>
          <cell r="B218" t="str">
            <v>00000454</v>
          </cell>
          <cell r="C218" t="str">
            <v>DMMUC</v>
          </cell>
          <cell r="D218" t="str">
            <v>SERRACAPRIOLA</v>
          </cell>
          <cell r="E218" t="str">
            <v>FG</v>
          </cell>
          <cell r="F218">
            <v>16071053</v>
          </cell>
          <cell r="G218">
            <v>0.02</v>
          </cell>
          <cell r="H218" t="str">
            <v>D</v>
          </cell>
          <cell r="I218" t="str">
            <v>D</v>
          </cell>
          <cell r="J218" t="str">
            <v>SOR</v>
          </cell>
          <cell r="K218" t="str">
            <v>INFL_D_CENTRO SUD ORIENTALE</v>
          </cell>
          <cell r="L218" t="str">
            <v>RETE DI DISTRIBUZIONE</v>
          </cell>
          <cell r="M218" t="str">
            <v>SC026</v>
          </cell>
          <cell r="N218" t="str">
            <v>BARI PALESE</v>
          </cell>
          <cell r="O218">
            <v>60</v>
          </cell>
          <cell r="P218">
            <v>12.1</v>
          </cell>
          <cell r="Q218">
            <v>40000</v>
          </cell>
          <cell r="R218">
            <v>40003.71</v>
          </cell>
          <cell r="S218">
            <v>17208</v>
          </cell>
          <cell r="T218">
            <v>11263</v>
          </cell>
          <cell r="U218">
            <v>0</v>
          </cell>
        </row>
        <row r="219">
          <cell r="A219" t="str">
            <v>SGM00000455D</v>
          </cell>
          <cell r="B219" t="str">
            <v>00000455</v>
          </cell>
          <cell r="C219" t="str">
            <v>DMDU</v>
          </cell>
          <cell r="D219" t="str">
            <v>TORREMAGGIORE</v>
          </cell>
          <cell r="E219" t="str">
            <v>FG</v>
          </cell>
          <cell r="F219">
            <v>16071056</v>
          </cell>
          <cell r="G219">
            <v>11.50024</v>
          </cell>
          <cell r="H219" t="str">
            <v>D</v>
          </cell>
          <cell r="I219" t="str">
            <v>D</v>
          </cell>
          <cell r="J219" t="str">
            <v>SOR</v>
          </cell>
          <cell r="K219" t="str">
            <v>INFL_D_CENTRO SUD ORIENTALE</v>
          </cell>
          <cell r="L219" t="str">
            <v>RETE DI DISTRIBUZIONE</v>
          </cell>
          <cell r="M219" t="str">
            <v>SC026</v>
          </cell>
          <cell r="N219" t="str">
            <v>BARI PALESE</v>
          </cell>
          <cell r="O219">
            <v>60</v>
          </cell>
          <cell r="P219">
            <v>12.1</v>
          </cell>
          <cell r="Q219">
            <v>39943</v>
          </cell>
          <cell r="R219">
            <v>39942.269999999997</v>
          </cell>
          <cell r="S219">
            <v>240792</v>
          </cell>
          <cell r="T219">
            <v>150931</v>
          </cell>
          <cell r="U219">
            <v>0</v>
          </cell>
        </row>
        <row r="220">
          <cell r="A220" t="str">
            <v>SGM00000456D</v>
          </cell>
          <cell r="B220" t="str">
            <v>00000456</v>
          </cell>
          <cell r="C220" t="str">
            <v>DMDU</v>
          </cell>
          <cell r="D220" t="str">
            <v>SAN PAOLO DI CIVITATE</v>
          </cell>
          <cell r="E220" t="str">
            <v>FG</v>
          </cell>
          <cell r="F220">
            <v>16071050</v>
          </cell>
          <cell r="G220">
            <v>1.41445</v>
          </cell>
          <cell r="H220" t="str">
            <v>D</v>
          </cell>
          <cell r="I220" t="str">
            <v>D</v>
          </cell>
          <cell r="J220" t="str">
            <v>SOR</v>
          </cell>
          <cell r="K220" t="str">
            <v>INFL_D_CENTRO SUD ORIENTALE</v>
          </cell>
          <cell r="L220" t="str">
            <v>RETE DI DISTRIBUZIONE</v>
          </cell>
          <cell r="M220" t="str">
            <v>SC026</v>
          </cell>
          <cell r="N220" t="str">
            <v>BARI PALESE</v>
          </cell>
          <cell r="O220">
            <v>60</v>
          </cell>
          <cell r="P220">
            <v>12.1</v>
          </cell>
          <cell r="Q220">
            <v>40000</v>
          </cell>
          <cell r="R220">
            <v>40003.71</v>
          </cell>
          <cell r="S220">
            <v>26712</v>
          </cell>
          <cell r="T220">
            <v>14805</v>
          </cell>
          <cell r="U220">
            <v>0</v>
          </cell>
        </row>
        <row r="221">
          <cell r="A221" t="str">
            <v>SGM00000490D</v>
          </cell>
          <cell r="B221" t="str">
            <v>00000490</v>
          </cell>
          <cell r="C221" t="str">
            <v>DMDU</v>
          </cell>
          <cell r="D221" t="str">
            <v>COLLE D'ANCHISE</v>
          </cell>
          <cell r="E221" t="str">
            <v>CB</v>
          </cell>
          <cell r="F221">
            <v>14070020</v>
          </cell>
          <cell r="G221">
            <v>1.14747</v>
          </cell>
          <cell r="H221" t="str">
            <v>E</v>
          </cell>
          <cell r="I221" t="str">
            <v>D</v>
          </cell>
          <cell r="J221" t="str">
            <v>SOR</v>
          </cell>
          <cell r="K221" t="str">
            <v>INFL_D_CENTRO SUD ORIENTALE</v>
          </cell>
          <cell r="L221" t="str">
            <v>AUTOTRAZIONE</v>
          </cell>
          <cell r="M221" t="str">
            <v>SC026</v>
          </cell>
          <cell r="N221" t="str">
            <v/>
          </cell>
          <cell r="O221">
            <v>60</v>
          </cell>
          <cell r="P221">
            <v>25</v>
          </cell>
          <cell r="Q221">
            <v>39963</v>
          </cell>
          <cell r="R221">
            <v>39947.79</v>
          </cell>
          <cell r="S221">
            <v>12000</v>
          </cell>
          <cell r="T221">
            <v>6000</v>
          </cell>
          <cell r="U221">
            <v>0</v>
          </cell>
        </row>
        <row r="222">
          <cell r="A222" t="str">
            <v>SGM00000491D</v>
          </cell>
          <cell r="B222" t="str">
            <v>00000491</v>
          </cell>
          <cell r="C222" t="str">
            <v>DMDU</v>
          </cell>
          <cell r="D222" t="str">
            <v>CAMPOBASSO</v>
          </cell>
          <cell r="E222" t="str">
            <v>CB</v>
          </cell>
          <cell r="F222">
            <v>14070006</v>
          </cell>
          <cell r="G222">
            <v>4.1369999999999996</v>
          </cell>
          <cell r="H222" t="str">
            <v>E</v>
          </cell>
          <cell r="I222" t="str">
            <v>D</v>
          </cell>
          <cell r="J222" t="str">
            <v>SOR</v>
          </cell>
          <cell r="K222" t="str">
            <v>INFL_D_CENTRO SUD ORIENTALE</v>
          </cell>
          <cell r="L222" t="str">
            <v>AUTOTRAZIONE</v>
          </cell>
          <cell r="M222" t="str">
            <v>SC026</v>
          </cell>
          <cell r="N222" t="str">
            <v/>
          </cell>
          <cell r="O222">
            <v>12</v>
          </cell>
          <cell r="P222">
            <v>4.0999999999999996</v>
          </cell>
          <cell r="Q222">
            <v>39964</v>
          </cell>
          <cell r="R222">
            <v>39947.79</v>
          </cell>
          <cell r="S222">
            <v>13104</v>
          </cell>
          <cell r="T222">
            <v>3500</v>
          </cell>
          <cell r="U222">
            <v>0</v>
          </cell>
        </row>
        <row r="223">
          <cell r="A223" t="str">
            <v>SGM00000495D</v>
          </cell>
          <cell r="B223" t="str">
            <v>00000495</v>
          </cell>
          <cell r="C223" t="str">
            <v>DMDU</v>
          </cell>
          <cell r="D223" t="str">
            <v>CAMPOBASSO</v>
          </cell>
          <cell r="E223" t="str">
            <v>CB</v>
          </cell>
          <cell r="F223">
            <v>14070006</v>
          </cell>
          <cell r="G223">
            <v>1.429</v>
          </cell>
          <cell r="H223" t="str">
            <v>E</v>
          </cell>
          <cell r="I223" t="str">
            <v>D</v>
          </cell>
          <cell r="J223" t="str">
            <v>SOR</v>
          </cell>
          <cell r="K223" t="str">
            <v>INFL_D_CENTRO SUD ORIENTALE</v>
          </cell>
          <cell r="L223" t="str">
            <v>CIVILE</v>
          </cell>
          <cell r="M223" t="str">
            <v>SC026</v>
          </cell>
          <cell r="N223" t="str">
            <v/>
          </cell>
          <cell r="O223">
            <v>12</v>
          </cell>
          <cell r="P223">
            <v>6.1</v>
          </cell>
          <cell r="Q223">
            <v>39965</v>
          </cell>
          <cell r="R223">
            <v>39947.79</v>
          </cell>
          <cell r="S223">
            <v>28392</v>
          </cell>
          <cell r="T223">
            <v>14001</v>
          </cell>
          <cell r="U223">
            <v>0</v>
          </cell>
        </row>
        <row r="224">
          <cell r="A224" t="str">
            <v>SGM00009506D</v>
          </cell>
          <cell r="B224" t="str">
            <v>00009506</v>
          </cell>
          <cell r="C224" t="str">
            <v>DMDU</v>
          </cell>
          <cell r="D224" t="str">
            <v>SAN PAOLO DI CIVITATE</v>
          </cell>
          <cell r="E224" t="str">
            <v>FG</v>
          </cell>
          <cell r="F224">
            <v>16071050</v>
          </cell>
          <cell r="G224">
            <v>1.41445</v>
          </cell>
          <cell r="H224" t="str">
            <v>D</v>
          </cell>
          <cell r="I224" t="str">
            <v>D</v>
          </cell>
          <cell r="J224" t="str">
            <v>SOR</v>
          </cell>
          <cell r="K224" t="str">
            <v>INFL_D_CENTRO SUD ORIENTALE</v>
          </cell>
          <cell r="L224" t="str">
            <v>AUTOTRAZIONE</v>
          </cell>
          <cell r="M224" t="str">
            <v>SC026</v>
          </cell>
          <cell r="N224" t="str">
            <v/>
          </cell>
          <cell r="O224">
            <v>60</v>
          </cell>
          <cell r="P224">
            <v>25</v>
          </cell>
          <cell r="Q224">
            <v>40002</v>
          </cell>
          <cell r="R224">
            <v>40003.71</v>
          </cell>
          <cell r="S224">
            <v>7296</v>
          </cell>
          <cell r="T224">
            <v>5000</v>
          </cell>
          <cell r="U224">
            <v>0</v>
          </cell>
        </row>
        <row r="225">
          <cell r="A225" t="str">
            <v>SGM00009693DA</v>
          </cell>
          <cell r="B225" t="str">
            <v>0000969300009694</v>
          </cell>
          <cell r="C225" t="str">
            <v>DMDUDMDU</v>
          </cell>
          <cell r="D225" t="str">
            <v>PIEDIMONTE SAN GERMANO</v>
          </cell>
          <cell r="E225" t="str">
            <v>FR</v>
          </cell>
          <cell r="F225">
            <v>12060052</v>
          </cell>
          <cell r="G225">
            <v>2.4180000000000001</v>
          </cell>
          <cell r="H225" t="str">
            <v>C</v>
          </cell>
          <cell r="I225" t="str">
            <v>E</v>
          </cell>
          <cell r="J225" t="str">
            <v>SOC</v>
          </cell>
          <cell r="K225" t="str">
            <v>INFL_E_CENTRO SUD OCCIDENTALE</v>
          </cell>
          <cell r="L225" t="str">
            <v>TERMOELETTRICO</v>
          </cell>
          <cell r="M225" t="str">
            <v>SC026</v>
          </cell>
          <cell r="N225" t="str">
            <v/>
          </cell>
          <cell r="O225">
            <v>60</v>
          </cell>
          <cell r="P225">
            <v>12.1</v>
          </cell>
          <cell r="Q225">
            <v>40093</v>
          </cell>
          <cell r="R225">
            <v>39835</v>
          </cell>
          <cell r="S225">
            <v>611800</v>
          </cell>
          <cell r="T225">
            <v>66352</v>
          </cell>
          <cell r="U225">
            <v>0</v>
          </cell>
        </row>
        <row r="226">
          <cell r="A226" t="str">
            <v>SGM00009697D</v>
          </cell>
          <cell r="B226" t="str">
            <v>00009697</v>
          </cell>
          <cell r="C226" t="str">
            <v>DMDU</v>
          </cell>
          <cell r="D226" t="str">
            <v>FERENTINO</v>
          </cell>
          <cell r="E226" t="str">
            <v>FR</v>
          </cell>
          <cell r="F226">
            <v>12060033</v>
          </cell>
          <cell r="G226">
            <v>1.9650000000000001</v>
          </cell>
          <cell r="H226" t="str">
            <v>D</v>
          </cell>
          <cell r="I226" t="str">
            <v>E</v>
          </cell>
          <cell r="J226" t="str">
            <v>SOC</v>
          </cell>
          <cell r="K226" t="str">
            <v>INFL_E_CENTRO SUD OCCIDENTALE</v>
          </cell>
          <cell r="L226" t="str">
            <v>INDUSTRIALE</v>
          </cell>
          <cell r="M226" t="str">
            <v>SC026</v>
          </cell>
          <cell r="N226" t="str">
            <v/>
          </cell>
          <cell r="O226">
            <v>24</v>
          </cell>
          <cell r="P226">
            <v>6.1</v>
          </cell>
          <cell r="Q226">
            <v>40101</v>
          </cell>
          <cell r="R226">
            <v>39779.519999999997</v>
          </cell>
          <cell r="S226">
            <v>18400</v>
          </cell>
          <cell r="T226">
            <v>18400</v>
          </cell>
          <cell r="U226">
            <v>0</v>
          </cell>
        </row>
        <row r="227">
          <cell r="A227" t="str">
            <v>SGM00009731D</v>
          </cell>
          <cell r="B227" t="str">
            <v>00009731</v>
          </cell>
          <cell r="C227" t="str">
            <v>DMDU</v>
          </cell>
          <cell r="D227" t="str">
            <v>FERENTINO</v>
          </cell>
          <cell r="E227" t="str">
            <v>FR</v>
          </cell>
          <cell r="F227">
            <v>12060033</v>
          </cell>
          <cell r="G227">
            <v>1.9650000000000001</v>
          </cell>
          <cell r="H227" t="str">
            <v>D</v>
          </cell>
          <cell r="I227" t="str">
            <v>E</v>
          </cell>
          <cell r="J227" t="str">
            <v>SOC</v>
          </cell>
          <cell r="K227" t="str">
            <v>INFL_E_CENTRO SUD OCCIDENTALE</v>
          </cell>
          <cell r="L227" t="str">
            <v>INDUSTRIALE</v>
          </cell>
          <cell r="M227" t="str">
            <v>SC026</v>
          </cell>
          <cell r="N227" t="str">
            <v/>
          </cell>
          <cell r="O227">
            <v>24</v>
          </cell>
          <cell r="P227">
            <v>6.1</v>
          </cell>
          <cell r="Q227">
            <v>40099</v>
          </cell>
          <cell r="R227">
            <v>39779.519999999997</v>
          </cell>
          <cell r="S227">
            <v>2800</v>
          </cell>
          <cell r="T227">
            <v>1800</v>
          </cell>
          <cell r="U227">
            <v>0</v>
          </cell>
        </row>
        <row r="228">
          <cell r="A228" t="str">
            <v>SGM00009735DA</v>
          </cell>
          <cell r="B228" t="str">
            <v>0000973400009735</v>
          </cell>
          <cell r="C228" t="str">
            <v>DMDUDMDU</v>
          </cell>
          <cell r="D228" t="str">
            <v>ANAGNI</v>
          </cell>
          <cell r="E228" t="str">
            <v>FR</v>
          </cell>
          <cell r="F228">
            <v>12060006</v>
          </cell>
          <cell r="G228">
            <v>8.6489999999999991</v>
          </cell>
          <cell r="H228" t="str">
            <v>D</v>
          </cell>
          <cell r="I228" t="str">
            <v>E</v>
          </cell>
          <cell r="J228" t="str">
            <v>SOC</v>
          </cell>
          <cell r="K228" t="str">
            <v>INFL_E_CENTRO SUD OCCIDENTALE</v>
          </cell>
          <cell r="L228" t="str">
            <v>INDUSTRIALE</v>
          </cell>
          <cell r="M228" t="str">
            <v>SC026</v>
          </cell>
          <cell r="N228" t="str">
            <v/>
          </cell>
          <cell r="O228">
            <v>60</v>
          </cell>
          <cell r="P228">
            <v>21</v>
          </cell>
          <cell r="Q228">
            <v>40101</v>
          </cell>
          <cell r="R228">
            <v>0</v>
          </cell>
          <cell r="S228">
            <v>182300</v>
          </cell>
          <cell r="T228">
            <v>0</v>
          </cell>
          <cell r="U228">
            <v>0</v>
          </cell>
        </row>
        <row r="229">
          <cell r="A229" t="str">
            <v>SGM00009737DA</v>
          </cell>
          <cell r="B229" t="str">
            <v>0000973600009737</v>
          </cell>
          <cell r="C229" t="str">
            <v>DMDUDMDU</v>
          </cell>
          <cell r="D229" t="str">
            <v>ANAGNI</v>
          </cell>
          <cell r="E229" t="str">
            <v>FR</v>
          </cell>
          <cell r="F229">
            <v>12060006</v>
          </cell>
          <cell r="G229">
            <v>6.6</v>
          </cell>
          <cell r="H229" t="str">
            <v>D</v>
          </cell>
          <cell r="I229" t="str">
            <v>E</v>
          </cell>
          <cell r="J229" t="str">
            <v>SOC</v>
          </cell>
          <cell r="K229" t="str">
            <v>INFL_E_CENTRO SUD OCCIDENTALE</v>
          </cell>
          <cell r="L229" t="str">
            <v>INDUSTRIALE</v>
          </cell>
          <cell r="M229" t="str">
            <v>SC026</v>
          </cell>
          <cell r="N229" t="str">
            <v/>
          </cell>
          <cell r="O229">
            <v>60</v>
          </cell>
          <cell r="P229">
            <v>16</v>
          </cell>
          <cell r="Q229">
            <v>40101</v>
          </cell>
          <cell r="R229">
            <v>39779.519999999997</v>
          </cell>
          <cell r="S229">
            <v>64800</v>
          </cell>
          <cell r="T229">
            <v>37000</v>
          </cell>
          <cell r="U229">
            <v>0</v>
          </cell>
        </row>
        <row r="230">
          <cell r="A230" t="str">
            <v>SGM00009738DA</v>
          </cell>
          <cell r="B230" t="str">
            <v>0000973800009739</v>
          </cell>
          <cell r="C230" t="str">
            <v>DMDUDMDU</v>
          </cell>
          <cell r="D230" t="str">
            <v>ANAGNI</v>
          </cell>
          <cell r="E230" t="str">
            <v>FR</v>
          </cell>
          <cell r="F230">
            <v>12060006</v>
          </cell>
          <cell r="G230">
            <v>8</v>
          </cell>
          <cell r="H230" t="str">
            <v>D</v>
          </cell>
          <cell r="I230" t="str">
            <v>E</v>
          </cell>
          <cell r="J230" t="str">
            <v>SOC</v>
          </cell>
          <cell r="K230" t="str">
            <v>INFL_E_CENTRO SUD OCCIDENTALE</v>
          </cell>
          <cell r="L230" t="str">
            <v>INDUSTRIALE</v>
          </cell>
          <cell r="M230" t="str">
            <v>SC026</v>
          </cell>
          <cell r="N230" t="str">
            <v/>
          </cell>
          <cell r="O230">
            <v>60</v>
          </cell>
          <cell r="P230">
            <v>12.1</v>
          </cell>
          <cell r="Q230">
            <v>40101</v>
          </cell>
          <cell r="R230">
            <v>0</v>
          </cell>
          <cell r="S230">
            <v>56600</v>
          </cell>
          <cell r="T230">
            <v>0</v>
          </cell>
          <cell r="U230">
            <v>0</v>
          </cell>
        </row>
        <row r="231">
          <cell r="A231" t="str">
            <v>SGM00400002D</v>
          </cell>
          <cell r="B231" t="str">
            <v>00400002</v>
          </cell>
          <cell r="C231" t="str">
            <v>DMDU</v>
          </cell>
          <cell r="D231" t="str">
            <v>BROCCOSTELLA</v>
          </cell>
          <cell r="E231" t="str">
            <v>FR</v>
          </cell>
          <cell r="F231">
            <v>12060015</v>
          </cell>
          <cell r="G231">
            <v>4.7992900000000001</v>
          </cell>
          <cell r="H231" t="str">
            <v>E</v>
          </cell>
          <cell r="I231" t="str">
            <v>E</v>
          </cell>
          <cell r="J231" t="str">
            <v>SOC</v>
          </cell>
          <cell r="K231" t="str">
            <v>INFL_E_CENTRO SUD OCCIDENTALE</v>
          </cell>
          <cell r="L231" t="str">
            <v>INDUSTRIALE</v>
          </cell>
          <cell r="M231" t="str">
            <v>SC026</v>
          </cell>
          <cell r="N231" t="str">
            <v/>
          </cell>
          <cell r="O231">
            <v>24</v>
          </cell>
          <cell r="P231">
            <v>6.1</v>
          </cell>
          <cell r="Q231">
            <v>40038</v>
          </cell>
          <cell r="R231">
            <v>39703.47</v>
          </cell>
          <cell r="S231">
            <v>40600</v>
          </cell>
          <cell r="T231">
            <v>33500</v>
          </cell>
          <cell r="U231">
            <v>0</v>
          </cell>
        </row>
        <row r="232">
          <cell r="A232" t="str">
            <v>SGM00400004D</v>
          </cell>
          <cell r="B232" t="str">
            <v>00400004</v>
          </cell>
          <cell r="C232" t="str">
            <v>DMDU</v>
          </cell>
          <cell r="D232" t="str">
            <v>BROCCOSTELLA</v>
          </cell>
          <cell r="E232" t="str">
            <v>FR</v>
          </cell>
          <cell r="F232">
            <v>12060015</v>
          </cell>
          <cell r="G232">
            <v>5.4499399999999998</v>
          </cell>
          <cell r="H232" t="str">
            <v>E</v>
          </cell>
          <cell r="I232" t="str">
            <v>E</v>
          </cell>
          <cell r="J232" t="str">
            <v>SOC</v>
          </cell>
          <cell r="K232" t="str">
            <v>INFL_E_CENTRO SUD OCCIDENTALE</v>
          </cell>
          <cell r="L232" t="str">
            <v>INDUSTRIALE</v>
          </cell>
          <cell r="M232" t="str">
            <v>SC026</v>
          </cell>
          <cell r="N232" t="str">
            <v>ROMA FIUMICINO</v>
          </cell>
          <cell r="O232">
            <v>24</v>
          </cell>
          <cell r="P232">
            <v>6.1</v>
          </cell>
          <cell r="Q232">
            <v>40039</v>
          </cell>
          <cell r="R232">
            <v>39682.230000000003</v>
          </cell>
          <cell r="S232">
            <v>48000</v>
          </cell>
          <cell r="T232">
            <v>30000</v>
          </cell>
          <cell r="U232">
            <v>0</v>
          </cell>
        </row>
        <row r="233">
          <cell r="A233" t="str">
            <v>SGM00400006D</v>
          </cell>
          <cell r="B233" t="str">
            <v>00400006</v>
          </cell>
          <cell r="C233" t="str">
            <v>DMDU</v>
          </cell>
          <cell r="D233" t="str">
            <v>VILLA SANTA LUCIA</v>
          </cell>
          <cell r="E233" t="str">
            <v>FR</v>
          </cell>
          <cell r="F233">
            <v>12060089</v>
          </cell>
          <cell r="G233">
            <v>2.9550000000000001</v>
          </cell>
          <cell r="H233" t="str">
            <v>D</v>
          </cell>
          <cell r="I233" t="str">
            <v>E</v>
          </cell>
          <cell r="J233" t="str">
            <v>SOC</v>
          </cell>
          <cell r="K233" t="str">
            <v>INFL_E_CENTRO SUD OCCIDENTALE</v>
          </cell>
          <cell r="L233" t="str">
            <v>INDUSTRIALE</v>
          </cell>
          <cell r="M233" t="str">
            <v>SC026</v>
          </cell>
          <cell r="N233" t="str">
            <v/>
          </cell>
          <cell r="O233">
            <v>60</v>
          </cell>
          <cell r="P233">
            <v>23</v>
          </cell>
          <cell r="Q233">
            <v>40095</v>
          </cell>
          <cell r="R233">
            <v>39818.28</v>
          </cell>
          <cell r="S233">
            <v>151872</v>
          </cell>
          <cell r="T233">
            <v>130000</v>
          </cell>
          <cell r="U233">
            <v>0</v>
          </cell>
        </row>
        <row r="234">
          <cell r="A234" t="str">
            <v>SGM00400008D</v>
          </cell>
          <cell r="B234" t="str">
            <v>00400008</v>
          </cell>
          <cell r="C234" t="str">
            <v>DMDU</v>
          </cell>
          <cell r="D234" t="str">
            <v>PATRICA</v>
          </cell>
          <cell r="E234" t="str">
            <v>FR</v>
          </cell>
          <cell r="F234">
            <v>12060048</v>
          </cell>
          <cell r="G234">
            <v>2.9</v>
          </cell>
          <cell r="H234" t="str">
            <v>E</v>
          </cell>
          <cell r="I234" t="str">
            <v>E</v>
          </cell>
          <cell r="J234" t="str">
            <v>SOC</v>
          </cell>
          <cell r="K234" t="str">
            <v>INFL_E_CENTRO SUD OCCIDENTALE</v>
          </cell>
          <cell r="L234" t="str">
            <v>AUTOTRAZIONE</v>
          </cell>
          <cell r="M234" t="str">
            <v>SC026</v>
          </cell>
          <cell r="N234" t="str">
            <v/>
          </cell>
          <cell r="O234">
            <v>60</v>
          </cell>
          <cell r="P234">
            <v>25</v>
          </cell>
          <cell r="Q234">
            <v>40101</v>
          </cell>
          <cell r="R234">
            <v>39779.519999999997</v>
          </cell>
          <cell r="S234">
            <v>8500</v>
          </cell>
          <cell r="T234">
            <v>6500</v>
          </cell>
          <cell r="U234">
            <v>0</v>
          </cell>
        </row>
        <row r="235">
          <cell r="A235" t="str">
            <v>SGM00400009D</v>
          </cell>
          <cell r="B235" t="str">
            <v>00400009</v>
          </cell>
          <cell r="C235" t="str">
            <v>DMDU</v>
          </cell>
          <cell r="D235" t="str">
            <v>ARCE</v>
          </cell>
          <cell r="E235" t="str">
            <v>FR</v>
          </cell>
          <cell r="F235">
            <v>12060008</v>
          </cell>
          <cell r="G235">
            <v>14.395280000000001</v>
          </cell>
          <cell r="H235" t="str">
            <v>D</v>
          </cell>
          <cell r="I235" t="str">
            <v>E</v>
          </cell>
          <cell r="J235" t="str">
            <v>SOC</v>
          </cell>
          <cell r="K235" t="str">
            <v>INFL_E_CENTRO SUD OCCIDENTALE</v>
          </cell>
          <cell r="L235" t="str">
            <v>RETE DI DISTRIBUZIONE</v>
          </cell>
          <cell r="M235" t="str">
            <v>SC026</v>
          </cell>
          <cell r="N235" t="str">
            <v>ROMA FIUMICINO</v>
          </cell>
          <cell r="O235">
            <v>60</v>
          </cell>
          <cell r="P235">
            <v>6.1</v>
          </cell>
          <cell r="Q235">
            <v>40039</v>
          </cell>
          <cell r="R235">
            <v>39703.47</v>
          </cell>
          <cell r="S235">
            <v>20844</v>
          </cell>
          <cell r="T235">
            <v>14165</v>
          </cell>
          <cell r="U235">
            <v>0</v>
          </cell>
        </row>
        <row r="236">
          <cell r="A236" t="str">
            <v>SGM00400010D</v>
          </cell>
          <cell r="B236" t="str">
            <v>00400010</v>
          </cell>
          <cell r="C236" t="str">
            <v>DMDU</v>
          </cell>
          <cell r="D236" t="str">
            <v>BROCCOSTELLA</v>
          </cell>
          <cell r="E236" t="str">
            <v>FR</v>
          </cell>
          <cell r="F236">
            <v>12060015</v>
          </cell>
          <cell r="G236">
            <v>6.1059099999999997</v>
          </cell>
          <cell r="H236" t="str">
            <v>E</v>
          </cell>
          <cell r="I236" t="str">
            <v>E</v>
          </cell>
          <cell r="J236" t="str">
            <v>SOC</v>
          </cell>
          <cell r="K236" t="str">
            <v>INFL_E_CENTRO SUD OCCIDENTALE</v>
          </cell>
          <cell r="L236" t="str">
            <v>INDUSTRIALE</v>
          </cell>
          <cell r="M236" t="str">
            <v>SC026</v>
          </cell>
          <cell r="N236" t="str">
            <v/>
          </cell>
          <cell r="O236">
            <v>24</v>
          </cell>
          <cell r="P236">
            <v>6.1</v>
          </cell>
          <cell r="Q236">
            <v>40037</v>
          </cell>
          <cell r="R236">
            <v>39677.49</v>
          </cell>
          <cell r="S236">
            <v>3200</v>
          </cell>
          <cell r="T236">
            <v>3200</v>
          </cell>
          <cell r="U236">
            <v>0</v>
          </cell>
        </row>
        <row r="237">
          <cell r="A237" t="str">
            <v>SGM00400077D</v>
          </cell>
          <cell r="B237" t="str">
            <v>00400077</v>
          </cell>
          <cell r="C237" t="str">
            <v>DMDU</v>
          </cell>
          <cell r="D237" t="str">
            <v>SORA</v>
          </cell>
          <cell r="E237" t="str">
            <v>FR</v>
          </cell>
          <cell r="F237">
            <v>12060074</v>
          </cell>
          <cell r="G237">
            <v>9.1968199999999989</v>
          </cell>
          <cell r="H237" t="str">
            <v>E</v>
          </cell>
          <cell r="I237" t="str">
            <v>E</v>
          </cell>
          <cell r="J237" t="str">
            <v>SOC</v>
          </cell>
          <cell r="K237" t="str">
            <v>INFL_E_CENTRO SUD OCCIDENTALE</v>
          </cell>
          <cell r="L237" t="str">
            <v>INDUSTRIALE</v>
          </cell>
          <cell r="M237" t="str">
            <v>SC026</v>
          </cell>
          <cell r="N237" t="str">
            <v/>
          </cell>
          <cell r="O237">
            <v>24</v>
          </cell>
          <cell r="P237">
            <v>6.1</v>
          </cell>
          <cell r="Q237">
            <v>40038</v>
          </cell>
          <cell r="R237">
            <v>39731.22</v>
          </cell>
          <cell r="S237">
            <v>290600</v>
          </cell>
          <cell r="T237">
            <v>265000</v>
          </cell>
          <cell r="U237">
            <v>0</v>
          </cell>
        </row>
        <row r="238">
          <cell r="A238" t="str">
            <v>SGM00400138D</v>
          </cell>
          <cell r="B238" t="str">
            <v>00400138</v>
          </cell>
          <cell r="C238" t="str">
            <v>DMMUC</v>
          </cell>
          <cell r="D238" t="str">
            <v>ANAGNI</v>
          </cell>
          <cell r="E238" t="str">
            <v>FR</v>
          </cell>
          <cell r="F238">
            <v>12060006</v>
          </cell>
          <cell r="G238">
            <v>13.9</v>
          </cell>
          <cell r="H238" t="str">
            <v>D</v>
          </cell>
          <cell r="I238" t="str">
            <v>E</v>
          </cell>
          <cell r="J238" t="str">
            <v>SOC</v>
          </cell>
          <cell r="K238" t="str">
            <v>INFL_E_CENTRO SUD OCCIDENTALE</v>
          </cell>
          <cell r="L238" t="str">
            <v>INDUSTRIALE</v>
          </cell>
          <cell r="M238" t="str">
            <v>SC026</v>
          </cell>
          <cell r="N238" t="str">
            <v/>
          </cell>
          <cell r="O238">
            <v>24</v>
          </cell>
          <cell r="P238">
            <v>6.1</v>
          </cell>
          <cell r="Q238">
            <v>40099</v>
          </cell>
          <cell r="R238">
            <v>39779.39</v>
          </cell>
          <cell r="S238">
            <v>3500</v>
          </cell>
          <cell r="T238">
            <v>3500</v>
          </cell>
          <cell r="U238">
            <v>0</v>
          </cell>
        </row>
        <row r="239">
          <cell r="A239" t="str">
            <v>SGM00400139D</v>
          </cell>
          <cell r="B239" t="str">
            <v>00400139</v>
          </cell>
          <cell r="C239" t="str">
            <v>DMMUC</v>
          </cell>
          <cell r="D239" t="str">
            <v>ANAGNI</v>
          </cell>
          <cell r="E239" t="str">
            <v>FR</v>
          </cell>
          <cell r="F239">
            <v>12060006</v>
          </cell>
          <cell r="G239">
            <v>7</v>
          </cell>
          <cell r="H239" t="str">
            <v>D</v>
          </cell>
          <cell r="I239" t="str">
            <v>E</v>
          </cell>
          <cell r="J239" t="str">
            <v>SOC</v>
          </cell>
          <cell r="K239" t="str">
            <v>INFL_E_CENTRO SUD OCCIDENTALE</v>
          </cell>
          <cell r="L239" t="str">
            <v>INDUSTRIALE</v>
          </cell>
          <cell r="M239" t="str">
            <v>SC026</v>
          </cell>
          <cell r="N239" t="str">
            <v/>
          </cell>
          <cell r="O239">
            <v>60</v>
          </cell>
          <cell r="P239">
            <v>12.1</v>
          </cell>
          <cell r="Q239">
            <v>40118</v>
          </cell>
          <cell r="R239">
            <v>39779.519999999997</v>
          </cell>
          <cell r="S239">
            <v>1342</v>
          </cell>
          <cell r="T239">
            <v>1200</v>
          </cell>
          <cell r="U239">
            <v>0</v>
          </cell>
        </row>
        <row r="240">
          <cell r="A240" t="str">
            <v>SGM00400174D</v>
          </cell>
          <cell r="B240" t="str">
            <v>00400174</v>
          </cell>
          <cell r="C240" t="str">
            <v>DMDU</v>
          </cell>
          <cell r="D240" t="str">
            <v>ANAGNI</v>
          </cell>
          <cell r="E240" t="str">
            <v>FR</v>
          </cell>
          <cell r="F240">
            <v>12060006</v>
          </cell>
          <cell r="G240">
            <v>9.0690000000000008</v>
          </cell>
          <cell r="H240" t="str">
            <v>D</v>
          </cell>
          <cell r="I240" t="str">
            <v>E</v>
          </cell>
          <cell r="J240" t="str">
            <v>SOC</v>
          </cell>
          <cell r="K240" t="str">
            <v>INFL_E_CENTRO SUD OCCIDENTALE</v>
          </cell>
          <cell r="L240" t="str">
            <v>INDUSTRIALE</v>
          </cell>
          <cell r="M240" t="str">
            <v>SC026</v>
          </cell>
          <cell r="N240" t="str">
            <v/>
          </cell>
          <cell r="O240">
            <v>60</v>
          </cell>
          <cell r="P240">
            <v>12.1</v>
          </cell>
          <cell r="Q240">
            <v>40105</v>
          </cell>
          <cell r="R240">
            <v>39774.660000000003</v>
          </cell>
          <cell r="S240">
            <v>5760</v>
          </cell>
          <cell r="T240">
            <v>700</v>
          </cell>
          <cell r="U240">
            <v>0</v>
          </cell>
        </row>
        <row r="241">
          <cell r="A241" t="str">
            <v>SGM00400211D</v>
          </cell>
          <cell r="B241" t="str">
            <v>00400211</v>
          </cell>
          <cell r="C241" t="str">
            <v>DMDU</v>
          </cell>
          <cell r="D241" t="str">
            <v>FERENTINO</v>
          </cell>
          <cell r="E241" t="str">
            <v>FR</v>
          </cell>
          <cell r="F241">
            <v>12060033</v>
          </cell>
          <cell r="G241">
            <v>5.1319999999999997</v>
          </cell>
          <cell r="H241" t="str">
            <v>D</v>
          </cell>
          <cell r="I241" t="str">
            <v>E</v>
          </cell>
          <cell r="J241" t="str">
            <v>SOC</v>
          </cell>
          <cell r="K241" t="str">
            <v>INFL_E_CENTRO SUD OCCIDENTALE</v>
          </cell>
          <cell r="L241" t="str">
            <v>INDUSTRIALE</v>
          </cell>
          <cell r="M241" t="str">
            <v>SC026</v>
          </cell>
          <cell r="N241" t="str">
            <v/>
          </cell>
          <cell r="O241">
            <v>24</v>
          </cell>
          <cell r="P241">
            <v>6.1</v>
          </cell>
          <cell r="Q241">
            <v>40098</v>
          </cell>
          <cell r="R241">
            <v>39779.519999999997</v>
          </cell>
          <cell r="S241">
            <v>22000</v>
          </cell>
          <cell r="T241">
            <v>20000</v>
          </cell>
          <cell r="U241">
            <v>0</v>
          </cell>
        </row>
        <row r="242">
          <cell r="A242" t="str">
            <v>SGM00400212D</v>
          </cell>
          <cell r="B242" t="str">
            <v>00400212</v>
          </cell>
          <cell r="C242" t="str">
            <v>DMMUC</v>
          </cell>
          <cell r="D242" t="str">
            <v>ANAGNI</v>
          </cell>
          <cell r="E242" t="str">
            <v>FR</v>
          </cell>
          <cell r="F242">
            <v>12060006</v>
          </cell>
          <cell r="G242">
            <v>13.5</v>
          </cell>
          <cell r="H242" t="str">
            <v>D</v>
          </cell>
          <cell r="I242" t="str">
            <v>E</v>
          </cell>
          <cell r="J242" t="str">
            <v>SOC</v>
          </cell>
          <cell r="K242" t="str">
            <v>INFL_E_CENTRO SUD OCCIDENTALE</v>
          </cell>
          <cell r="L242" t="str">
            <v>INDUSTRIALE</v>
          </cell>
          <cell r="M242" t="str">
            <v>SC026</v>
          </cell>
          <cell r="N242" t="str">
            <v>ROMA FIUMICINO</v>
          </cell>
          <cell r="O242">
            <v>60</v>
          </cell>
          <cell r="P242">
            <v>12.1</v>
          </cell>
          <cell r="Q242">
            <v>40101</v>
          </cell>
          <cell r="R242">
            <v>39779.519999999997</v>
          </cell>
          <cell r="S242">
            <v>1656</v>
          </cell>
          <cell r="T242">
            <v>1400</v>
          </cell>
          <cell r="U242">
            <v>0</v>
          </cell>
        </row>
        <row r="243">
          <cell r="A243" t="str">
            <v>SGM00400214D</v>
          </cell>
          <cell r="B243" t="str">
            <v>00400214</v>
          </cell>
          <cell r="C243" t="str">
            <v>NDM</v>
          </cell>
          <cell r="D243" t="str">
            <v>ANAGNI</v>
          </cell>
          <cell r="E243" t="str">
            <v>FR</v>
          </cell>
          <cell r="F243">
            <v>12060006</v>
          </cell>
          <cell r="G243">
            <v>8.1</v>
          </cell>
          <cell r="H243" t="str">
            <v>D</v>
          </cell>
          <cell r="I243" t="str">
            <v>E</v>
          </cell>
          <cell r="J243" t="str">
            <v>SOC</v>
          </cell>
          <cell r="K243" t="str">
            <v>INFL_E_CENTRO SUD OCCIDENTALE</v>
          </cell>
          <cell r="L243" t="str">
            <v>INDUSTRIALE</v>
          </cell>
          <cell r="M243" t="str">
            <v>SC026</v>
          </cell>
          <cell r="N243" t="str">
            <v>ROMA FIUMICINO</v>
          </cell>
          <cell r="O243">
            <v>60</v>
          </cell>
          <cell r="P243">
            <v>12.1</v>
          </cell>
          <cell r="Q243">
            <v>40101</v>
          </cell>
          <cell r="R243">
            <v>0</v>
          </cell>
          <cell r="S243">
            <v>1608</v>
          </cell>
          <cell r="T243">
            <v>0</v>
          </cell>
          <cell r="U243">
            <v>0</v>
          </cell>
        </row>
        <row r="244">
          <cell r="A244" t="str">
            <v>SGM00400221D</v>
          </cell>
          <cell r="B244" t="str">
            <v>00400221</v>
          </cell>
          <cell r="C244" t="str">
            <v>DMMUC</v>
          </cell>
          <cell r="D244" t="str">
            <v>PIEDIMONTE SAN GERMANO</v>
          </cell>
          <cell r="E244" t="str">
            <v>FR</v>
          </cell>
          <cell r="F244">
            <v>12060052</v>
          </cell>
          <cell r="G244">
            <v>1.9390000000000001</v>
          </cell>
          <cell r="H244" t="str">
            <v>C</v>
          </cell>
          <cell r="I244" t="str">
            <v>E</v>
          </cell>
          <cell r="J244" t="str">
            <v>SOC</v>
          </cell>
          <cell r="K244" t="str">
            <v>INFL_E_CENTRO SUD OCCIDENTALE</v>
          </cell>
          <cell r="L244" t="str">
            <v>INDUSTRIALE</v>
          </cell>
          <cell r="M244" t="str">
            <v>SC026</v>
          </cell>
          <cell r="N244" t="str">
            <v>ROMA FIUMICINO</v>
          </cell>
          <cell r="O244">
            <v>60</v>
          </cell>
          <cell r="P244">
            <v>12.1</v>
          </cell>
          <cell r="Q244">
            <v>40091</v>
          </cell>
          <cell r="R244">
            <v>39824.85</v>
          </cell>
          <cell r="S244">
            <v>380000</v>
          </cell>
          <cell r="T244">
            <v>113000</v>
          </cell>
          <cell r="U244">
            <v>0</v>
          </cell>
        </row>
        <row r="245">
          <cell r="A245" t="str">
            <v>SGM00400303D</v>
          </cell>
          <cell r="B245" t="str">
            <v>00400303</v>
          </cell>
          <cell r="C245" t="str">
            <v>DMDU</v>
          </cell>
          <cell r="D245" t="str">
            <v>RIPI</v>
          </cell>
          <cell r="E245" t="str">
            <v>FR</v>
          </cell>
          <cell r="F245">
            <v>12060058</v>
          </cell>
          <cell r="G245">
            <v>12.023</v>
          </cell>
          <cell r="H245" t="str">
            <v>E</v>
          </cell>
          <cell r="I245" t="str">
            <v>E</v>
          </cell>
          <cell r="J245" t="str">
            <v>SOC</v>
          </cell>
          <cell r="K245" t="str">
            <v>INFL_E_CENTRO SUD OCCIDENTALE</v>
          </cell>
          <cell r="L245" t="str">
            <v>RETE DI DISTRIBUZIONE</v>
          </cell>
          <cell r="M245" t="str">
            <v>SC026</v>
          </cell>
          <cell r="N245" t="str">
            <v>ROMA FIUMICINO</v>
          </cell>
          <cell r="O245">
            <v>60</v>
          </cell>
          <cell r="P245">
            <v>12.1</v>
          </cell>
          <cell r="Q245">
            <v>40101</v>
          </cell>
          <cell r="R245">
            <v>39779.519999999997</v>
          </cell>
          <cell r="S245">
            <v>6013</v>
          </cell>
          <cell r="T245">
            <v>4099</v>
          </cell>
          <cell r="U245">
            <v>0</v>
          </cell>
        </row>
        <row r="246">
          <cell r="A246" t="str">
            <v>SGM00400304D</v>
          </cell>
          <cell r="B246" t="str">
            <v>00400304</v>
          </cell>
          <cell r="C246" t="str">
            <v>DMDU</v>
          </cell>
          <cell r="D246" t="str">
            <v>TORRICE</v>
          </cell>
          <cell r="E246" t="str">
            <v>FR</v>
          </cell>
          <cell r="F246">
            <v>12060079</v>
          </cell>
          <cell r="G246">
            <v>14.042999999999999</v>
          </cell>
          <cell r="H246" t="str">
            <v>D</v>
          </cell>
          <cell r="I246" t="str">
            <v>E</v>
          </cell>
          <cell r="J246" t="str">
            <v>SOC</v>
          </cell>
          <cell r="K246" t="str">
            <v>INFL_E_CENTRO SUD OCCIDENTALE</v>
          </cell>
          <cell r="L246" t="str">
            <v>RETE DI DISTRIBUZIONE</v>
          </cell>
          <cell r="M246" t="str">
            <v>SC026</v>
          </cell>
          <cell r="N246" t="str">
            <v>ROMA FIUMICINO</v>
          </cell>
          <cell r="O246">
            <v>60</v>
          </cell>
          <cell r="P246">
            <v>12.1</v>
          </cell>
          <cell r="Q246">
            <v>40101</v>
          </cell>
          <cell r="R246">
            <v>39779.519999999997</v>
          </cell>
          <cell r="S246">
            <v>4768</v>
          </cell>
          <cell r="T246">
            <v>3290</v>
          </cell>
          <cell r="U246">
            <v>0</v>
          </cell>
        </row>
        <row r="247">
          <cell r="A247" t="str">
            <v>SGM00400305D</v>
          </cell>
          <cell r="B247" t="str">
            <v>00400305</v>
          </cell>
          <cell r="C247" t="str">
            <v>DMDU</v>
          </cell>
          <cell r="D247" t="str">
            <v>COLLEFERRO</v>
          </cell>
          <cell r="E247" t="str">
            <v>RM</v>
          </cell>
          <cell r="F247">
            <v>12058034</v>
          </cell>
          <cell r="G247">
            <v>2.8685200000000002</v>
          </cell>
          <cell r="H247" t="str">
            <v>D</v>
          </cell>
          <cell r="I247" t="str">
            <v>E</v>
          </cell>
          <cell r="J247" t="str">
            <v>SOC</v>
          </cell>
          <cell r="K247" t="str">
            <v>INFL_E_CENTRO SUD OCCIDENTALE</v>
          </cell>
          <cell r="L247" t="str">
            <v>RETE DI DISTRIBUZIONE</v>
          </cell>
          <cell r="M247" t="str">
            <v>SC026</v>
          </cell>
          <cell r="N247" t="str">
            <v>ROMA FIUMICINO</v>
          </cell>
          <cell r="O247">
            <v>60</v>
          </cell>
          <cell r="P247">
            <v>6.1</v>
          </cell>
          <cell r="Q247">
            <v>40101</v>
          </cell>
          <cell r="R247">
            <v>39779.519999999997</v>
          </cell>
          <cell r="S247">
            <v>104838</v>
          </cell>
          <cell r="T247">
            <v>75831</v>
          </cell>
          <cell r="U247">
            <v>0</v>
          </cell>
        </row>
        <row r="248">
          <cell r="A248" t="str">
            <v>SGM00400306D</v>
          </cell>
          <cell r="B248" t="str">
            <v>00400306</v>
          </cell>
          <cell r="C248" t="str">
            <v>DMDU</v>
          </cell>
          <cell r="D248" t="str">
            <v>SUPINO</v>
          </cell>
          <cell r="E248" t="str">
            <v>FR</v>
          </cell>
          <cell r="F248">
            <v>12060076</v>
          </cell>
          <cell r="G248" t="str">
            <v>&gt;15</v>
          </cell>
          <cell r="H248" t="str">
            <v>D</v>
          </cell>
          <cell r="I248" t="str">
            <v>E</v>
          </cell>
          <cell r="J248" t="str">
            <v>SOC</v>
          </cell>
          <cell r="K248" t="str">
            <v>INFL_E_CENTRO SUD OCCIDENTALE</v>
          </cell>
          <cell r="L248" t="str">
            <v>RETE DI DISTRIBUZIONE</v>
          </cell>
          <cell r="M248" t="str">
            <v>SC026</v>
          </cell>
          <cell r="N248" t="str">
            <v>ROMA FIUMICINO</v>
          </cell>
          <cell r="O248">
            <v>60</v>
          </cell>
          <cell r="P248">
            <v>4.0999999999999996</v>
          </cell>
          <cell r="Q248">
            <v>40101</v>
          </cell>
          <cell r="R248">
            <v>39779.519999999997</v>
          </cell>
          <cell r="S248">
            <v>20928</v>
          </cell>
          <cell r="T248">
            <v>16051</v>
          </cell>
          <cell r="U248">
            <v>0</v>
          </cell>
        </row>
        <row r="249">
          <cell r="A249" t="str">
            <v>SGM00400308D</v>
          </cell>
          <cell r="B249" t="str">
            <v>00400308</v>
          </cell>
          <cell r="C249" t="str">
            <v>DMDU</v>
          </cell>
          <cell r="D249" t="str">
            <v>POFI</v>
          </cell>
          <cell r="E249" t="str">
            <v>FR</v>
          </cell>
          <cell r="F249">
            <v>12060055</v>
          </cell>
          <cell r="G249">
            <v>7.2279999999999998</v>
          </cell>
          <cell r="H249" t="str">
            <v>E</v>
          </cell>
          <cell r="I249" t="str">
            <v>E</v>
          </cell>
          <cell r="J249" t="str">
            <v>SOC</v>
          </cell>
          <cell r="K249" t="str">
            <v>INFL_E_CENTRO SUD OCCIDENTALE</v>
          </cell>
          <cell r="L249" t="str">
            <v>RETE DI DISTRIBUZIONE</v>
          </cell>
          <cell r="M249" t="str">
            <v>SC026</v>
          </cell>
          <cell r="N249" t="str">
            <v>ROMA FIUMICINO</v>
          </cell>
          <cell r="O249">
            <v>60</v>
          </cell>
          <cell r="P249">
            <v>12.1</v>
          </cell>
          <cell r="Q249">
            <v>40101</v>
          </cell>
          <cell r="R249">
            <v>39779.519999999997</v>
          </cell>
          <cell r="S249">
            <v>3552</v>
          </cell>
          <cell r="T249">
            <v>1944</v>
          </cell>
          <cell r="U249">
            <v>0</v>
          </cell>
        </row>
        <row r="250">
          <cell r="A250" t="str">
            <v>SGM00400309D</v>
          </cell>
          <cell r="B250" t="str">
            <v>00400309</v>
          </cell>
          <cell r="C250" t="str">
            <v>DMDU</v>
          </cell>
          <cell r="D250" t="str">
            <v>ARNARA</v>
          </cell>
          <cell r="E250" t="str">
            <v>FR</v>
          </cell>
          <cell r="F250">
            <v>12060009</v>
          </cell>
          <cell r="G250">
            <v>10.574</v>
          </cell>
          <cell r="H250" t="str">
            <v>D</v>
          </cell>
          <cell r="I250" t="str">
            <v>E</v>
          </cell>
          <cell r="J250" t="str">
            <v>SOC</v>
          </cell>
          <cell r="K250" t="str">
            <v>INFL_E_CENTRO SUD OCCIDENTALE</v>
          </cell>
          <cell r="L250" t="str">
            <v>RETE DI DISTRIBUZIONE</v>
          </cell>
          <cell r="M250" t="str">
            <v>SC026</v>
          </cell>
          <cell r="N250" t="str">
            <v>ROMA FIUMICINO</v>
          </cell>
          <cell r="O250">
            <v>60</v>
          </cell>
          <cell r="P250">
            <v>12.1</v>
          </cell>
          <cell r="Q250">
            <v>40101</v>
          </cell>
          <cell r="R250">
            <v>39779.519999999997</v>
          </cell>
          <cell r="S250">
            <v>2000</v>
          </cell>
          <cell r="T250">
            <v>1352</v>
          </cell>
          <cell r="U250">
            <v>0</v>
          </cell>
        </row>
        <row r="251">
          <cell r="A251" t="str">
            <v>SGM00400311D</v>
          </cell>
          <cell r="B251" t="str">
            <v>00400311</v>
          </cell>
          <cell r="C251" t="str">
            <v>DMDU</v>
          </cell>
          <cell r="D251" t="str">
            <v>ANAGNI</v>
          </cell>
          <cell r="E251" t="str">
            <v>FR</v>
          </cell>
          <cell r="F251">
            <v>12060006</v>
          </cell>
          <cell r="G251">
            <v>9.4</v>
          </cell>
          <cell r="H251" t="str">
            <v>D</v>
          </cell>
          <cell r="I251" t="str">
            <v>E</v>
          </cell>
          <cell r="J251" t="str">
            <v>SOC</v>
          </cell>
          <cell r="K251" t="str">
            <v>INFL_E_CENTRO SUD OCCIDENTALE</v>
          </cell>
          <cell r="L251" t="str">
            <v>RETE DI DISTRIBUZIONE</v>
          </cell>
          <cell r="M251" t="str">
            <v>SC026</v>
          </cell>
          <cell r="N251" t="str">
            <v>ROMA FIUMICINO</v>
          </cell>
          <cell r="O251">
            <v>60</v>
          </cell>
          <cell r="P251">
            <v>12.1</v>
          </cell>
          <cell r="Q251">
            <v>40101</v>
          </cell>
          <cell r="R251">
            <v>39779.519999999997</v>
          </cell>
          <cell r="S251">
            <v>50298</v>
          </cell>
          <cell r="T251">
            <v>48385</v>
          </cell>
          <cell r="U251">
            <v>0</v>
          </cell>
        </row>
        <row r="252">
          <cell r="A252" t="str">
            <v>SGM00400313D</v>
          </cell>
          <cell r="B252" t="str">
            <v>00400313</v>
          </cell>
          <cell r="C252" t="str">
            <v>DMDU</v>
          </cell>
          <cell r="D252" t="str">
            <v>CASTROCIELO</v>
          </cell>
          <cell r="E252" t="str">
            <v>FR</v>
          </cell>
          <cell r="F252">
            <v>12060022</v>
          </cell>
          <cell r="G252">
            <v>4.4124300000000005</v>
          </cell>
          <cell r="H252" t="str">
            <v>D</v>
          </cell>
          <cell r="I252" t="str">
            <v>E</v>
          </cell>
          <cell r="J252" t="str">
            <v>SOC</v>
          </cell>
          <cell r="K252" t="str">
            <v>INFL_E_CENTRO SUD OCCIDENTALE</v>
          </cell>
          <cell r="L252" t="str">
            <v>RETE DI DISTRIBUZIONE</v>
          </cell>
          <cell r="M252" t="str">
            <v>SC026</v>
          </cell>
          <cell r="N252" t="str">
            <v>ROMA FIUMICINO</v>
          </cell>
          <cell r="O252">
            <v>60</v>
          </cell>
          <cell r="P252">
            <v>12.1</v>
          </cell>
          <cell r="Q252">
            <v>40101</v>
          </cell>
          <cell r="R252">
            <v>39779.519999999997</v>
          </cell>
          <cell r="S252">
            <v>60072</v>
          </cell>
          <cell r="T252">
            <v>9934</v>
          </cell>
          <cell r="U252">
            <v>0</v>
          </cell>
        </row>
        <row r="253">
          <cell r="A253" t="str">
            <v>SGM00400316DA</v>
          </cell>
          <cell r="B253" t="str">
            <v>0040031600400317</v>
          </cell>
          <cell r="C253" t="str">
            <v>NDMDMMUC</v>
          </cell>
          <cell r="D253" t="str">
            <v>COLLEFERRO</v>
          </cell>
          <cell r="E253" t="str">
            <v>RM</v>
          </cell>
          <cell r="F253">
            <v>12058034</v>
          </cell>
          <cell r="G253">
            <v>5.1843300000000001</v>
          </cell>
          <cell r="H253" t="str">
            <v>D</v>
          </cell>
          <cell r="I253" t="str">
            <v>E</v>
          </cell>
          <cell r="J253" t="str">
            <v>SOC</v>
          </cell>
          <cell r="K253" t="str">
            <v>INFL_E_CENTRO SUD OCCIDENTALE</v>
          </cell>
          <cell r="L253" t="str">
            <v>INDUSTRIALE</v>
          </cell>
          <cell r="M253" t="str">
            <v>SC026</v>
          </cell>
          <cell r="N253" t="str">
            <v/>
          </cell>
          <cell r="O253">
            <v>60</v>
          </cell>
          <cell r="P253">
            <v>12.1</v>
          </cell>
          <cell r="Q253">
            <v>40101</v>
          </cell>
          <cell r="R253">
            <v>0</v>
          </cell>
          <cell r="S253">
            <v>68900</v>
          </cell>
          <cell r="T253">
            <v>0</v>
          </cell>
          <cell r="U253">
            <v>0</v>
          </cell>
        </row>
        <row r="254">
          <cell r="A254" t="str">
            <v>SGM00400319D</v>
          </cell>
          <cell r="B254" t="str">
            <v>00400319</v>
          </cell>
          <cell r="C254" t="str">
            <v>DMDU</v>
          </cell>
          <cell r="D254" t="str">
            <v>ARCE</v>
          </cell>
          <cell r="E254" t="str">
            <v>FR</v>
          </cell>
          <cell r="F254">
            <v>12060008</v>
          </cell>
          <cell r="G254">
            <v>14.421589999999998</v>
          </cell>
          <cell r="H254" t="str">
            <v>D</v>
          </cell>
          <cell r="I254" t="str">
            <v>E</v>
          </cell>
          <cell r="J254" t="str">
            <v>SOC</v>
          </cell>
          <cell r="K254" t="str">
            <v>INFL_E_CENTRO SUD OCCIDENTALE</v>
          </cell>
          <cell r="L254" t="str">
            <v>RETE DI DISTRIBUZIONE</v>
          </cell>
          <cell r="M254" t="str">
            <v>SC026</v>
          </cell>
          <cell r="N254" t="str">
            <v>ROMA FIUMICINO</v>
          </cell>
          <cell r="O254">
            <v>60</v>
          </cell>
          <cell r="P254">
            <v>6.1</v>
          </cell>
          <cell r="Q254">
            <v>40039</v>
          </cell>
          <cell r="R254">
            <v>39703.47</v>
          </cell>
          <cell r="S254">
            <v>8000</v>
          </cell>
          <cell r="T254">
            <v>1986</v>
          </cell>
          <cell r="U254">
            <v>0</v>
          </cell>
        </row>
        <row r="255">
          <cell r="A255" t="str">
            <v>SGM00400321D</v>
          </cell>
          <cell r="B255" t="str">
            <v>00400321</v>
          </cell>
          <cell r="C255" t="str">
            <v>DMDU</v>
          </cell>
          <cell r="D255" t="str">
            <v>ANAGNI</v>
          </cell>
          <cell r="E255" t="str">
            <v>FR</v>
          </cell>
          <cell r="F255">
            <v>12060006</v>
          </cell>
          <cell r="G255">
            <v>7.1</v>
          </cell>
          <cell r="H255" t="str">
            <v>D</v>
          </cell>
          <cell r="I255" t="str">
            <v>E</v>
          </cell>
          <cell r="J255" t="str">
            <v>SOC</v>
          </cell>
          <cell r="K255" t="str">
            <v>INFL_E_CENTRO SUD OCCIDENTALE</v>
          </cell>
          <cell r="L255" t="str">
            <v>INDUSTRIALE</v>
          </cell>
          <cell r="M255" t="str">
            <v>SC026</v>
          </cell>
          <cell r="N255" t="str">
            <v/>
          </cell>
          <cell r="O255">
            <v>60</v>
          </cell>
          <cell r="P255">
            <v>12.1</v>
          </cell>
          <cell r="Q255">
            <v>40101</v>
          </cell>
          <cell r="R255">
            <v>39781.440000000002</v>
          </cell>
          <cell r="S255">
            <v>10104</v>
          </cell>
          <cell r="T255">
            <v>3493</v>
          </cell>
          <cell r="U255">
            <v>0</v>
          </cell>
        </row>
        <row r="256">
          <cell r="A256" t="str">
            <v>SGM00400322DA</v>
          </cell>
          <cell r="B256" t="str">
            <v>0040032200400323</v>
          </cell>
          <cell r="C256" t="str">
            <v>DMMUCNDM</v>
          </cell>
          <cell r="D256" t="str">
            <v>COLLEFERRO</v>
          </cell>
          <cell r="E256" t="str">
            <v>RM</v>
          </cell>
          <cell r="F256">
            <v>12058034</v>
          </cell>
          <cell r="G256">
            <v>5.1843300000000001</v>
          </cell>
          <cell r="H256" t="str">
            <v>D</v>
          </cell>
          <cell r="I256" t="str">
            <v>E</v>
          </cell>
          <cell r="J256" t="str">
            <v>SOC</v>
          </cell>
          <cell r="K256" t="str">
            <v>INFL_E_CENTRO SUD OCCIDENTALE</v>
          </cell>
          <cell r="L256" t="str">
            <v>INDUSTRIALE</v>
          </cell>
          <cell r="M256" t="str">
            <v>SC026</v>
          </cell>
          <cell r="N256" t="str">
            <v/>
          </cell>
          <cell r="O256">
            <v>60</v>
          </cell>
          <cell r="P256">
            <v>12.1</v>
          </cell>
          <cell r="Q256">
            <v>40101</v>
          </cell>
          <cell r="R256">
            <v>0</v>
          </cell>
          <cell r="S256">
            <v>68900</v>
          </cell>
          <cell r="T256">
            <v>0</v>
          </cell>
          <cell r="U256">
            <v>0</v>
          </cell>
        </row>
        <row r="257">
          <cell r="A257" t="str">
            <v>SGM00400324D</v>
          </cell>
          <cell r="B257" t="str">
            <v>00400324</v>
          </cell>
          <cell r="C257" t="str">
            <v>DMDU</v>
          </cell>
          <cell r="D257" t="str">
            <v>ANAGNI</v>
          </cell>
          <cell r="E257" t="str">
            <v>FR</v>
          </cell>
          <cell r="F257">
            <v>12060006</v>
          </cell>
          <cell r="G257">
            <v>13.1</v>
          </cell>
          <cell r="H257" t="str">
            <v>D</v>
          </cell>
          <cell r="I257" t="str">
            <v>E</v>
          </cell>
          <cell r="J257" t="str">
            <v>SOC</v>
          </cell>
          <cell r="K257" t="str">
            <v>INFL_E_CENTRO SUD OCCIDENTALE</v>
          </cell>
          <cell r="L257" t="str">
            <v>INDUSTRIALE</v>
          </cell>
          <cell r="M257" t="str">
            <v>SC026</v>
          </cell>
          <cell r="N257" t="str">
            <v/>
          </cell>
          <cell r="O257">
            <v>60</v>
          </cell>
          <cell r="P257">
            <v>12.1</v>
          </cell>
          <cell r="Q257">
            <v>40100</v>
          </cell>
          <cell r="R257">
            <v>39779.519999999997</v>
          </cell>
          <cell r="S257">
            <v>55704</v>
          </cell>
          <cell r="T257">
            <v>41000</v>
          </cell>
          <cell r="U257">
            <v>0</v>
          </cell>
        </row>
        <row r="258">
          <cell r="A258" t="str">
            <v>SGM00400327D</v>
          </cell>
          <cell r="B258" t="str">
            <v>00400327</v>
          </cell>
          <cell r="C258" t="str">
            <v>DMMUC</v>
          </cell>
          <cell r="D258" t="str">
            <v>ANAGNI</v>
          </cell>
          <cell r="E258" t="str">
            <v>FR</v>
          </cell>
          <cell r="F258">
            <v>12060006</v>
          </cell>
          <cell r="G258">
            <v>4.8310000000000004</v>
          </cell>
          <cell r="H258" t="str">
            <v>D</v>
          </cell>
          <cell r="I258" t="str">
            <v>E</v>
          </cell>
          <cell r="J258" t="str">
            <v>SOC</v>
          </cell>
          <cell r="K258" t="str">
            <v>INFL_E_CENTRO SUD OCCIDENTALE</v>
          </cell>
          <cell r="L258" t="str">
            <v>AUTOTRAZIONE</v>
          </cell>
          <cell r="M258" t="str">
            <v>SC026</v>
          </cell>
          <cell r="N258" t="str">
            <v/>
          </cell>
          <cell r="O258">
            <v>60</v>
          </cell>
          <cell r="P258">
            <v>12.1</v>
          </cell>
          <cell r="Q258">
            <v>40024</v>
          </cell>
          <cell r="R258">
            <v>0</v>
          </cell>
          <cell r="S258">
            <v>2800</v>
          </cell>
          <cell r="T258">
            <v>100</v>
          </cell>
          <cell r="U258">
            <v>0</v>
          </cell>
        </row>
        <row r="259">
          <cell r="A259" t="str">
            <v>SGM00400330D</v>
          </cell>
          <cell r="B259" t="str">
            <v>00400330</v>
          </cell>
          <cell r="C259" t="str">
            <v>NDM</v>
          </cell>
          <cell r="D259" t="str">
            <v>FROSINONE</v>
          </cell>
          <cell r="E259" t="str">
            <v>FR</v>
          </cell>
          <cell r="F259">
            <v>12060038</v>
          </cell>
          <cell r="G259">
            <v>5.3410000000000002</v>
          </cell>
          <cell r="H259" t="str">
            <v>E</v>
          </cell>
          <cell r="I259" t="str">
            <v>E</v>
          </cell>
          <cell r="J259" t="str">
            <v>SOC</v>
          </cell>
          <cell r="K259" t="str">
            <v>INFL_E_CENTRO SUD OCCIDENTALE</v>
          </cell>
          <cell r="L259" t="str">
            <v>CIVILE</v>
          </cell>
          <cell r="M259" t="str">
            <v>SC026</v>
          </cell>
          <cell r="N259" t="str">
            <v/>
          </cell>
          <cell r="O259">
            <v>60</v>
          </cell>
          <cell r="P259">
            <v>12.1</v>
          </cell>
          <cell r="Q259">
            <v>40101</v>
          </cell>
          <cell r="R259">
            <v>39779.519999999997</v>
          </cell>
          <cell r="S259">
            <v>2400</v>
          </cell>
          <cell r="T259">
            <v>100</v>
          </cell>
          <cell r="U259">
            <v>0</v>
          </cell>
        </row>
        <row r="260">
          <cell r="A260" t="str">
            <v>SGM00400331D</v>
          </cell>
          <cell r="B260" t="str">
            <v>00400331</v>
          </cell>
          <cell r="C260" t="str">
            <v>DMDU</v>
          </cell>
          <cell r="D260" t="str">
            <v>ANAGNI</v>
          </cell>
          <cell r="E260" t="str">
            <v>FR</v>
          </cell>
          <cell r="F260">
            <v>12060006</v>
          </cell>
          <cell r="G260">
            <v>13.92</v>
          </cell>
          <cell r="H260" t="str">
            <v>D</v>
          </cell>
          <cell r="I260" t="str">
            <v>E</v>
          </cell>
          <cell r="J260" t="str">
            <v>SOC</v>
          </cell>
          <cell r="K260" t="str">
            <v>INFL_E_CENTRO SUD OCCIDENTALE</v>
          </cell>
          <cell r="L260" t="str">
            <v>INDUSTRIALE</v>
          </cell>
          <cell r="M260" t="str">
            <v>SC026</v>
          </cell>
          <cell r="N260" t="str">
            <v/>
          </cell>
          <cell r="O260">
            <v>60</v>
          </cell>
          <cell r="P260">
            <v>12.1</v>
          </cell>
          <cell r="Q260">
            <v>40192</v>
          </cell>
          <cell r="R260">
            <v>0</v>
          </cell>
          <cell r="S260">
            <v>2500</v>
          </cell>
          <cell r="T260">
            <v>2147</v>
          </cell>
          <cell r="U260">
            <v>0</v>
          </cell>
        </row>
        <row r="261">
          <cell r="A261" t="str">
            <v>SGM00400334D</v>
          </cell>
          <cell r="B261" t="str">
            <v>00400334</v>
          </cell>
          <cell r="C261" t="str">
            <v>DMMUC</v>
          </cell>
          <cell r="D261" t="str">
            <v>PATRICA</v>
          </cell>
          <cell r="E261" t="str">
            <v>FR</v>
          </cell>
          <cell r="F261">
            <v>12060048</v>
          </cell>
          <cell r="G261">
            <v>2.19</v>
          </cell>
          <cell r="H261" t="str">
            <v>E</v>
          </cell>
          <cell r="I261" t="str">
            <v>E</v>
          </cell>
          <cell r="J261" t="str">
            <v>SOC</v>
          </cell>
          <cell r="K261" t="str">
            <v>INFL_E_CENTRO SUD OCCIDENTALE</v>
          </cell>
          <cell r="L261" t="str">
            <v>INDUSTRIALE</v>
          </cell>
          <cell r="M261" t="str">
            <v>SC026</v>
          </cell>
          <cell r="N261" t="str">
            <v/>
          </cell>
          <cell r="O261">
            <v>60</v>
          </cell>
          <cell r="P261">
            <v>12.1</v>
          </cell>
          <cell r="Q261">
            <v>40101</v>
          </cell>
          <cell r="R261">
            <v>39778.03</v>
          </cell>
          <cell r="S261">
            <v>7000</v>
          </cell>
          <cell r="T261">
            <v>2696</v>
          </cell>
          <cell r="U261">
            <v>0</v>
          </cell>
        </row>
        <row r="262">
          <cell r="A262" t="str">
            <v>SGM00400335D</v>
          </cell>
          <cell r="B262" t="str">
            <v>00400335</v>
          </cell>
          <cell r="C262" t="str">
            <v>DMDU</v>
          </cell>
          <cell r="D262" t="str">
            <v>ANAGNI</v>
          </cell>
          <cell r="E262" t="str">
            <v>FR</v>
          </cell>
          <cell r="F262">
            <v>12060006</v>
          </cell>
          <cell r="G262">
            <v>7.5060000000000002</v>
          </cell>
          <cell r="H262" t="str">
            <v>D</v>
          </cell>
          <cell r="I262" t="str">
            <v>E</v>
          </cell>
          <cell r="J262" t="str">
            <v>SOC</v>
          </cell>
          <cell r="K262" t="str">
            <v>INFL_E_CENTRO SUD OCCIDENTALE</v>
          </cell>
          <cell r="L262" t="str">
            <v>INDUSTRIALE</v>
          </cell>
          <cell r="M262" t="str">
            <v>SC026</v>
          </cell>
          <cell r="N262" t="str">
            <v/>
          </cell>
          <cell r="O262">
            <v>60</v>
          </cell>
          <cell r="P262">
            <v>12.1</v>
          </cell>
          <cell r="Q262">
            <v>40101</v>
          </cell>
          <cell r="R262">
            <v>0</v>
          </cell>
          <cell r="S262">
            <v>600</v>
          </cell>
          <cell r="T262">
            <v>0</v>
          </cell>
          <cell r="U262">
            <v>0</v>
          </cell>
        </row>
        <row r="263">
          <cell r="A263" t="str">
            <v>SGM00400337D</v>
          </cell>
          <cell r="B263" t="str">
            <v>00400337</v>
          </cell>
          <cell r="C263" t="str">
            <v>DMDU</v>
          </cell>
          <cell r="D263" t="str">
            <v>VILLA SANTA LUCIA</v>
          </cell>
          <cell r="E263" t="str">
            <v>FR</v>
          </cell>
          <cell r="F263">
            <v>12060089</v>
          </cell>
          <cell r="G263">
            <v>3.9350000000000001</v>
          </cell>
          <cell r="H263" t="str">
            <v>D</v>
          </cell>
          <cell r="I263" t="str">
            <v>E</v>
          </cell>
          <cell r="J263" t="str">
            <v>SOC</v>
          </cell>
          <cell r="K263" t="str">
            <v>INFL_E_CENTRO SUD OCCIDENTALE</v>
          </cell>
          <cell r="L263" t="str">
            <v>AUTOTRAZIONE</v>
          </cell>
          <cell r="M263" t="str">
            <v>SC026</v>
          </cell>
          <cell r="N263" t="str">
            <v/>
          </cell>
          <cell r="O263">
            <v>60</v>
          </cell>
          <cell r="P263">
            <v>12.1</v>
          </cell>
          <cell r="Q263">
            <v>40097</v>
          </cell>
          <cell r="R263">
            <v>39831.160000000003</v>
          </cell>
          <cell r="S263">
            <v>7500</v>
          </cell>
          <cell r="T263">
            <v>1700</v>
          </cell>
          <cell r="U263">
            <v>0</v>
          </cell>
        </row>
        <row r="264">
          <cell r="A264" t="str">
            <v>SGM00400338D</v>
          </cell>
          <cell r="B264" t="str">
            <v>00400338</v>
          </cell>
          <cell r="C264" t="str">
            <v>DMMUC</v>
          </cell>
          <cell r="D264" t="str">
            <v>SORA</v>
          </cell>
          <cell r="E264" t="str">
            <v>FR</v>
          </cell>
          <cell r="F264">
            <v>12060074</v>
          </cell>
          <cell r="G264">
            <v>10.52</v>
          </cell>
          <cell r="H264" t="str">
            <v>E</v>
          </cell>
          <cell r="I264" t="str">
            <v>E</v>
          </cell>
          <cell r="J264" t="str">
            <v>SOC</v>
          </cell>
          <cell r="K264" t="str">
            <v>INFL_E_CENTRO SUD OCCIDENTALE</v>
          </cell>
          <cell r="L264" t="str">
            <v>AUTOTRAZIONE</v>
          </cell>
          <cell r="M264" t="str">
            <v>SC026</v>
          </cell>
          <cell r="N264" t="str">
            <v/>
          </cell>
          <cell r="O264">
            <v>24</v>
          </cell>
          <cell r="P264">
            <v>6.1</v>
          </cell>
          <cell r="Q264">
            <v>40037</v>
          </cell>
          <cell r="R264">
            <v>39702.11</v>
          </cell>
          <cell r="S264">
            <v>2700</v>
          </cell>
          <cell r="T264">
            <v>1000</v>
          </cell>
          <cell r="U264">
            <v>0</v>
          </cell>
        </row>
        <row r="265">
          <cell r="A265" t="str">
            <v>SGM00400339D</v>
          </cell>
          <cell r="B265" t="str">
            <v>00400339</v>
          </cell>
          <cell r="C265" t="str">
            <v>DMMUC</v>
          </cell>
          <cell r="D265" t="str">
            <v>ISOLA DEL LIRI</v>
          </cell>
          <cell r="E265" t="str">
            <v>FR</v>
          </cell>
          <cell r="F265">
            <v>12060043</v>
          </cell>
          <cell r="G265">
            <v>14.57</v>
          </cell>
          <cell r="H265" t="str">
            <v>D</v>
          </cell>
          <cell r="I265" t="str">
            <v>E</v>
          </cell>
          <cell r="J265" t="str">
            <v>SOC</v>
          </cell>
          <cell r="K265" t="str">
            <v>INFL_E_CENTRO SUD OCCIDENTALE</v>
          </cell>
          <cell r="L265" t="str">
            <v>AUTOTRAZIONE</v>
          </cell>
          <cell r="M265" t="str">
            <v>SC026</v>
          </cell>
          <cell r="N265" t="str">
            <v/>
          </cell>
          <cell r="O265">
            <v>24</v>
          </cell>
          <cell r="P265">
            <v>6.1</v>
          </cell>
          <cell r="Q265">
            <v>40039</v>
          </cell>
          <cell r="R265">
            <v>39703.47</v>
          </cell>
          <cell r="S265">
            <v>3371</v>
          </cell>
          <cell r="T265">
            <v>2000</v>
          </cell>
          <cell r="U265">
            <v>0</v>
          </cell>
        </row>
        <row r="266">
          <cell r="A266" t="str">
            <v>SGM00400340D</v>
          </cell>
          <cell r="B266" t="str">
            <v>00400340</v>
          </cell>
          <cell r="C266" t="str">
            <v>DMDU</v>
          </cell>
          <cell r="D266" t="str">
            <v>FROSINONE</v>
          </cell>
          <cell r="E266" t="str">
            <v>FR</v>
          </cell>
          <cell r="F266">
            <v>12060038</v>
          </cell>
          <cell r="G266">
            <v>7.9749999999999996</v>
          </cell>
          <cell r="H266" t="str">
            <v>D</v>
          </cell>
          <cell r="I266" t="str">
            <v>E</v>
          </cell>
          <cell r="J266" t="str">
            <v>SOC</v>
          </cell>
          <cell r="K266" t="str">
            <v>INFL_E_CENTRO SUD OCCIDENTALE</v>
          </cell>
          <cell r="L266" t="str">
            <v>AUTOTRAZIONE</v>
          </cell>
          <cell r="M266" t="str">
            <v>SC026</v>
          </cell>
          <cell r="N266" t="str">
            <v/>
          </cell>
          <cell r="O266">
            <v>24</v>
          </cell>
          <cell r="P266">
            <v>6.1</v>
          </cell>
          <cell r="Q266">
            <v>40101</v>
          </cell>
          <cell r="R266">
            <v>39778.51</v>
          </cell>
          <cell r="S266">
            <v>3800</v>
          </cell>
          <cell r="T266">
            <v>1700</v>
          </cell>
          <cell r="U266">
            <v>0</v>
          </cell>
        </row>
        <row r="267">
          <cell r="A267" t="str">
            <v>SGM00400341D</v>
          </cell>
          <cell r="B267" t="str">
            <v>00400341</v>
          </cell>
          <cell r="C267" t="str">
            <v>DMMUC</v>
          </cell>
          <cell r="D267" t="str">
            <v>ANAGNI</v>
          </cell>
          <cell r="E267" t="str">
            <v>FR</v>
          </cell>
          <cell r="F267">
            <v>12060006</v>
          </cell>
          <cell r="G267">
            <v>7.0750000000000002</v>
          </cell>
          <cell r="H267" t="str">
            <v>D</v>
          </cell>
          <cell r="I267" t="str">
            <v>E</v>
          </cell>
          <cell r="J267" t="str">
            <v>SOC</v>
          </cell>
          <cell r="K267" t="str">
            <v>INFL_E_CENTRO SUD OCCIDENTALE</v>
          </cell>
          <cell r="L267" t="str">
            <v>INDUSTRIALE</v>
          </cell>
          <cell r="M267" t="str">
            <v>SC026</v>
          </cell>
          <cell r="N267" t="str">
            <v/>
          </cell>
          <cell r="O267">
            <v>60</v>
          </cell>
          <cell r="P267">
            <v>12.1</v>
          </cell>
          <cell r="Q267">
            <v>40099</v>
          </cell>
          <cell r="R267">
            <v>39824.269999999997</v>
          </cell>
          <cell r="S267">
            <v>63300</v>
          </cell>
          <cell r="T267">
            <v>15000</v>
          </cell>
          <cell r="U267">
            <v>0</v>
          </cell>
        </row>
        <row r="268">
          <cell r="A268" t="str">
            <v>SGM00400342D</v>
          </cell>
          <cell r="B268" t="str">
            <v>00400342</v>
          </cell>
          <cell r="C268" t="str">
            <v>DMDU</v>
          </cell>
          <cell r="D268" t="str">
            <v>ANAGNI</v>
          </cell>
          <cell r="E268" t="str">
            <v>FR</v>
          </cell>
          <cell r="F268">
            <v>12060006</v>
          </cell>
          <cell r="G268">
            <v>5.9</v>
          </cell>
          <cell r="H268" t="str">
            <v>D</v>
          </cell>
          <cell r="I268" t="str">
            <v>E</v>
          </cell>
          <cell r="J268" t="str">
            <v>SOC</v>
          </cell>
          <cell r="K268" t="str">
            <v>INFL_E_CENTRO SUD OCCIDENTALE</v>
          </cell>
          <cell r="L268" t="str">
            <v>INDUSTRIALE</v>
          </cell>
          <cell r="M268" t="str">
            <v>SC026</v>
          </cell>
          <cell r="N268" t="str">
            <v/>
          </cell>
          <cell r="O268">
            <v>60</v>
          </cell>
          <cell r="P268">
            <v>12.1</v>
          </cell>
          <cell r="Q268">
            <v>40099</v>
          </cell>
          <cell r="R268">
            <v>39793.480000000003</v>
          </cell>
          <cell r="S268">
            <v>15000</v>
          </cell>
          <cell r="T268">
            <v>15000</v>
          </cell>
          <cell r="U268">
            <v>0</v>
          </cell>
        </row>
        <row r="269">
          <cell r="A269" t="str">
            <v>SGM00400343D</v>
          </cell>
          <cell r="B269" t="str">
            <v>00400343</v>
          </cell>
          <cell r="C269" t="str">
            <v>NDM</v>
          </cell>
          <cell r="D269" t="str">
            <v>PIEDIMONTE SAN GERMANO</v>
          </cell>
          <cell r="E269" t="str">
            <v>FR</v>
          </cell>
          <cell r="F269">
            <v>12060052</v>
          </cell>
          <cell r="G269">
            <v>1.601</v>
          </cell>
          <cell r="H269" t="str">
            <v>C</v>
          </cell>
          <cell r="I269" t="str">
            <v>E</v>
          </cell>
          <cell r="J269" t="str">
            <v>SOC</v>
          </cell>
          <cell r="K269" t="str">
            <v>INFL_E_CENTRO SUD OCCIDENTALE</v>
          </cell>
          <cell r="L269" t="str">
            <v>INDUSTRIALE</v>
          </cell>
          <cell r="M269" t="str">
            <v>SC026</v>
          </cell>
          <cell r="N269" t="str">
            <v/>
          </cell>
          <cell r="O269">
            <v>60</v>
          </cell>
          <cell r="P269">
            <v>12.1</v>
          </cell>
          <cell r="Q269">
            <v>0</v>
          </cell>
          <cell r="R269">
            <v>0</v>
          </cell>
          <cell r="S269">
            <v>295</v>
          </cell>
          <cell r="T269">
            <v>42</v>
          </cell>
          <cell r="U269">
            <v>0</v>
          </cell>
        </row>
        <row r="270">
          <cell r="A270" t="str">
            <v>SGM00400344D</v>
          </cell>
          <cell r="B270" t="str">
            <v>00400344</v>
          </cell>
          <cell r="C270" t="str">
            <v>DMMUC</v>
          </cell>
          <cell r="D270" t="str">
            <v>ANAGNI</v>
          </cell>
          <cell r="E270" t="str">
            <v>FR</v>
          </cell>
          <cell r="F270">
            <v>12060006</v>
          </cell>
          <cell r="G270">
            <v>5.7</v>
          </cell>
          <cell r="H270" t="str">
            <v>D</v>
          </cell>
          <cell r="I270" t="str">
            <v>E</v>
          </cell>
          <cell r="J270" t="str">
            <v>SOC</v>
          </cell>
          <cell r="K270" t="str">
            <v>INFL_E_CENTRO SUD OCCIDENTALE</v>
          </cell>
          <cell r="L270" t="str">
            <v>INDUSTRIALE</v>
          </cell>
          <cell r="M270" t="str">
            <v>SC026</v>
          </cell>
          <cell r="N270" t="str">
            <v/>
          </cell>
          <cell r="O270">
            <v>60</v>
          </cell>
          <cell r="P270">
            <v>12.1</v>
          </cell>
          <cell r="Q270">
            <v>40101</v>
          </cell>
          <cell r="R270">
            <v>0</v>
          </cell>
          <cell r="S270">
            <v>6000</v>
          </cell>
          <cell r="T270">
            <v>0</v>
          </cell>
          <cell r="U270">
            <v>0</v>
          </cell>
        </row>
        <row r="271">
          <cell r="A271" t="str">
            <v>SGM00400345D</v>
          </cell>
          <cell r="B271" t="str">
            <v>00400345</v>
          </cell>
          <cell r="C271" t="str">
            <v>DMDU</v>
          </cell>
          <cell r="D271" t="str">
            <v>PATRICA</v>
          </cell>
          <cell r="E271" t="str">
            <v>FR</v>
          </cell>
          <cell r="F271">
            <v>12060048</v>
          </cell>
          <cell r="G271">
            <v>1.665</v>
          </cell>
          <cell r="H271" t="str">
            <v>E</v>
          </cell>
          <cell r="I271" t="str">
            <v>E</v>
          </cell>
          <cell r="J271" t="str">
            <v>SOC</v>
          </cell>
          <cell r="K271" t="str">
            <v>INFL_E_CENTRO SUD OCCIDENTALE</v>
          </cell>
          <cell r="L271" t="str">
            <v>INDUSTRIALE</v>
          </cell>
          <cell r="M271" t="str">
            <v>SC026</v>
          </cell>
          <cell r="N271" t="str">
            <v/>
          </cell>
          <cell r="O271">
            <v>60</v>
          </cell>
          <cell r="P271">
            <v>12.1</v>
          </cell>
          <cell r="Q271">
            <v>39951</v>
          </cell>
          <cell r="R271">
            <v>0</v>
          </cell>
          <cell r="S271">
            <v>12000</v>
          </cell>
          <cell r="T271">
            <v>500</v>
          </cell>
          <cell r="U271">
            <v>0</v>
          </cell>
        </row>
        <row r="272">
          <cell r="A272" t="str">
            <v>SGM00400346D</v>
          </cell>
          <cell r="B272" t="str">
            <v>00400346</v>
          </cell>
          <cell r="C272" t="str">
            <v>DMDU</v>
          </cell>
          <cell r="D272" t="str">
            <v>ACUTO</v>
          </cell>
          <cell r="E272" t="str">
            <v>FR</v>
          </cell>
          <cell r="F272">
            <v>12060002</v>
          </cell>
          <cell r="G272">
            <v>14.005000000000001</v>
          </cell>
          <cell r="H272" t="str">
            <v>E</v>
          </cell>
          <cell r="I272" t="str">
            <v>E</v>
          </cell>
          <cell r="J272" t="str">
            <v>SOC</v>
          </cell>
          <cell r="K272" t="str">
            <v>INFL_E_CENTRO SUD OCCIDENTALE</v>
          </cell>
          <cell r="L272" t="str">
            <v>AUTOTRAZIONE</v>
          </cell>
          <cell r="M272" t="str">
            <v>SC026</v>
          </cell>
          <cell r="N272" t="str">
            <v/>
          </cell>
          <cell r="O272">
            <v>60</v>
          </cell>
          <cell r="P272">
            <v>12.1</v>
          </cell>
          <cell r="Q272">
            <v>40100</v>
          </cell>
          <cell r="R272">
            <v>39778.03</v>
          </cell>
          <cell r="S272">
            <v>5000</v>
          </cell>
          <cell r="T272">
            <v>1400</v>
          </cell>
          <cell r="U272">
            <v>0</v>
          </cell>
        </row>
        <row r="273">
          <cell r="A273" t="str">
            <v>SGM00400347D</v>
          </cell>
          <cell r="B273" t="str">
            <v>00400347</v>
          </cell>
          <cell r="C273" t="str">
            <v>DMDU</v>
          </cell>
          <cell r="D273" t="str">
            <v>COLLEFERRO</v>
          </cell>
          <cell r="E273" t="str">
            <v>RM</v>
          </cell>
          <cell r="F273">
            <v>12058034</v>
          </cell>
          <cell r="G273">
            <v>8.7723099999999992</v>
          </cell>
          <cell r="H273" t="str">
            <v>D</v>
          </cell>
          <cell r="I273" t="str">
            <v>E</v>
          </cell>
          <cell r="J273" t="str">
            <v>SOC</v>
          </cell>
          <cell r="K273" t="str">
            <v>INFL_E_CENTRO SUD OCCIDENTALE</v>
          </cell>
          <cell r="L273" t="str">
            <v>TERMOELETTRICO</v>
          </cell>
          <cell r="M273" t="str">
            <v>SC026</v>
          </cell>
          <cell r="N273" t="str">
            <v/>
          </cell>
          <cell r="O273">
            <v>60</v>
          </cell>
          <cell r="P273">
            <v>35</v>
          </cell>
          <cell r="Q273">
            <v>40101</v>
          </cell>
          <cell r="R273">
            <v>39779.519999999997</v>
          </cell>
          <cell r="S273">
            <v>360000</v>
          </cell>
          <cell r="T273">
            <v>200000</v>
          </cell>
          <cell r="U273">
            <v>0</v>
          </cell>
        </row>
        <row r="274">
          <cell r="A274" t="str">
            <v>SGM00400348D</v>
          </cell>
          <cell r="B274" t="str">
            <v>00400348</v>
          </cell>
          <cell r="C274" t="str">
            <v>DMMUC</v>
          </cell>
          <cell r="D274" t="str">
            <v>FERENTINO</v>
          </cell>
          <cell r="E274" t="str">
            <v>FR</v>
          </cell>
          <cell r="F274">
            <v>12060033</v>
          </cell>
          <cell r="G274">
            <v>2.754</v>
          </cell>
          <cell r="H274" t="str">
            <v>D</v>
          </cell>
          <cell r="I274" t="str">
            <v>E</v>
          </cell>
          <cell r="J274" t="str">
            <v>SOC</v>
          </cell>
          <cell r="K274" t="str">
            <v>INFL_E_CENTRO SUD OCCIDENTALE</v>
          </cell>
          <cell r="L274" t="str">
            <v>INDUSTRIALE</v>
          </cell>
          <cell r="M274" t="str">
            <v>SC026</v>
          </cell>
          <cell r="N274" t="str">
            <v>ROMA FIUMICINO</v>
          </cell>
          <cell r="O274">
            <v>24</v>
          </cell>
          <cell r="P274">
            <v>6.1</v>
          </cell>
          <cell r="Q274">
            <v>40099</v>
          </cell>
          <cell r="R274">
            <v>0</v>
          </cell>
          <cell r="S274">
            <v>14000</v>
          </cell>
          <cell r="T274">
            <v>0</v>
          </cell>
          <cell r="U274">
            <v>0</v>
          </cell>
        </row>
        <row r="275">
          <cell r="A275" t="str">
            <v>SGM00400349D</v>
          </cell>
          <cell r="B275" t="str">
            <v>00400349</v>
          </cell>
          <cell r="C275" t="str">
            <v>DMMUC</v>
          </cell>
          <cell r="D275" t="str">
            <v>SUPINO</v>
          </cell>
          <cell r="E275" t="str">
            <v>FR</v>
          </cell>
          <cell r="F275">
            <v>12060076</v>
          </cell>
          <cell r="G275">
            <v>3.4169999999999998</v>
          </cell>
          <cell r="H275" t="str">
            <v>D</v>
          </cell>
          <cell r="I275" t="str">
            <v>E</v>
          </cell>
          <cell r="J275" t="str">
            <v>SOC</v>
          </cell>
          <cell r="K275" t="str">
            <v>INFL_E_CENTRO SUD OCCIDENTALE</v>
          </cell>
          <cell r="L275" t="str">
            <v>INDUSTRIALE</v>
          </cell>
          <cell r="M275" t="str">
            <v>SC026</v>
          </cell>
          <cell r="N275" t="str">
            <v>ROMA FIUMICINO</v>
          </cell>
          <cell r="O275">
            <v>60</v>
          </cell>
          <cell r="P275">
            <v>12.1</v>
          </cell>
          <cell r="Q275">
            <v>40100</v>
          </cell>
          <cell r="R275">
            <v>39779.519999999997</v>
          </cell>
          <cell r="S275">
            <v>9000</v>
          </cell>
          <cell r="T275">
            <v>6000</v>
          </cell>
          <cell r="U275">
            <v>0</v>
          </cell>
        </row>
        <row r="276">
          <cell r="A276" t="str">
            <v>SGM00400350D</v>
          </cell>
          <cell r="B276" t="str">
            <v>00400350</v>
          </cell>
          <cell r="C276" t="str">
            <v>DMMUC</v>
          </cell>
          <cell r="D276" t="str">
            <v>CECCANO</v>
          </cell>
          <cell r="E276" t="str">
            <v>FR</v>
          </cell>
          <cell r="F276">
            <v>12060024</v>
          </cell>
          <cell r="G276">
            <v>5.319</v>
          </cell>
          <cell r="H276" t="str">
            <v>D</v>
          </cell>
          <cell r="I276" t="str">
            <v>E</v>
          </cell>
          <cell r="J276" t="str">
            <v>SOC</v>
          </cell>
          <cell r="K276" t="str">
            <v>INFL_E_CENTRO SUD OCCIDENTALE</v>
          </cell>
          <cell r="L276" t="str">
            <v>INDUSTRIALE</v>
          </cell>
          <cell r="M276" t="str">
            <v>SC026</v>
          </cell>
          <cell r="N276" t="str">
            <v/>
          </cell>
          <cell r="O276">
            <v>12</v>
          </cell>
          <cell r="P276">
            <v>6.1</v>
          </cell>
          <cell r="Q276">
            <v>40100</v>
          </cell>
          <cell r="R276">
            <v>39779.519999999997</v>
          </cell>
          <cell r="S276">
            <v>1140</v>
          </cell>
          <cell r="T276">
            <v>1140</v>
          </cell>
          <cell r="U276">
            <v>0</v>
          </cell>
        </row>
        <row r="277">
          <cell r="A277" t="str">
            <v>SGM00400353D</v>
          </cell>
          <cell r="B277" t="str">
            <v>00400353</v>
          </cell>
          <cell r="C277" t="str">
            <v>DMMUC</v>
          </cell>
          <cell r="D277" t="str">
            <v>FROSINONE</v>
          </cell>
          <cell r="E277" t="str">
            <v>FR</v>
          </cell>
          <cell r="F277">
            <v>12060038</v>
          </cell>
          <cell r="G277">
            <v>7.3529999999999998</v>
          </cell>
          <cell r="H277" t="str">
            <v>E</v>
          </cell>
          <cell r="I277" t="str">
            <v>E</v>
          </cell>
          <cell r="J277" t="str">
            <v>SOC</v>
          </cell>
          <cell r="K277" t="str">
            <v>INFL_E_CENTRO SUD OCCIDENTALE</v>
          </cell>
          <cell r="L277" t="str">
            <v>INDUSTRIALE</v>
          </cell>
          <cell r="M277" t="str">
            <v>SC026</v>
          </cell>
          <cell r="N277" t="str">
            <v/>
          </cell>
          <cell r="O277">
            <v>24</v>
          </cell>
          <cell r="P277">
            <v>5</v>
          </cell>
          <cell r="Q277">
            <v>40133</v>
          </cell>
          <cell r="R277">
            <v>39767.26</v>
          </cell>
          <cell r="S277">
            <v>6480</v>
          </cell>
          <cell r="T277">
            <v>4500</v>
          </cell>
          <cell r="U277">
            <v>0</v>
          </cell>
        </row>
        <row r="278">
          <cell r="A278" t="str">
            <v>SGM00400355D</v>
          </cell>
          <cell r="B278" t="str">
            <v>00400355</v>
          </cell>
          <cell r="C278" t="str">
            <v>DMDU</v>
          </cell>
          <cell r="D278" t="str">
            <v>FROSINONE</v>
          </cell>
          <cell r="E278" t="str">
            <v>FR</v>
          </cell>
          <cell r="F278">
            <v>12060038</v>
          </cell>
          <cell r="G278">
            <v>0.01</v>
          </cell>
          <cell r="H278" t="str">
            <v>E</v>
          </cell>
          <cell r="I278" t="str">
            <v>E</v>
          </cell>
          <cell r="J278" t="str">
            <v>SOC</v>
          </cell>
          <cell r="K278" t="str">
            <v>INFL_E_CENTRO SUD OCCIDENTALE</v>
          </cell>
          <cell r="L278" t="str">
            <v>INDUSTRIALE</v>
          </cell>
          <cell r="M278" t="str">
            <v>SC026</v>
          </cell>
          <cell r="N278" t="str">
            <v/>
          </cell>
          <cell r="O278">
            <v>24</v>
          </cell>
          <cell r="P278">
            <v>6.1</v>
          </cell>
          <cell r="Q278">
            <v>40135</v>
          </cell>
          <cell r="R278">
            <v>39779.519999999997</v>
          </cell>
          <cell r="S278">
            <v>23760</v>
          </cell>
          <cell r="T278">
            <v>23700</v>
          </cell>
          <cell r="U278">
            <v>0</v>
          </cell>
        </row>
        <row r="279">
          <cell r="A279" t="str">
            <v>SGM00400360D</v>
          </cell>
          <cell r="B279" t="str">
            <v>00400360</v>
          </cell>
          <cell r="C279" t="str">
            <v>DMDU</v>
          </cell>
          <cell r="D279" t="str">
            <v>CASSINO</v>
          </cell>
          <cell r="E279" t="str">
            <v>FR</v>
          </cell>
          <cell r="F279" t="str">
            <v>060019</v>
          </cell>
          <cell r="G279">
            <v>0.08</v>
          </cell>
          <cell r="H279" t="str">
            <v>C</v>
          </cell>
          <cell r="I279" t="str">
            <v>E</v>
          </cell>
          <cell r="J279" t="str">
            <v>SOC</v>
          </cell>
          <cell r="K279" t="str">
            <v>INFL_E_CENTRO SUD OCCIDENTALE</v>
          </cell>
          <cell r="L279" t="str">
            <v>INDUSTRIALE</v>
          </cell>
          <cell r="M279" t="str">
            <v>SC028</v>
          </cell>
          <cell r="N279" t="str">
            <v/>
          </cell>
          <cell r="O279">
            <v>75</v>
          </cell>
          <cell r="P279">
            <v>12.1</v>
          </cell>
          <cell r="Q279">
            <v>40101</v>
          </cell>
          <cell r="R279">
            <v>39832.449999999997</v>
          </cell>
          <cell r="S279">
            <v>52800</v>
          </cell>
          <cell r="T279">
            <v>49000</v>
          </cell>
          <cell r="U279">
            <v>0</v>
          </cell>
        </row>
        <row r="280">
          <cell r="A280" t="str">
            <v>SGM00400509D</v>
          </cell>
          <cell r="B280" t="str">
            <v>00400509</v>
          </cell>
          <cell r="C280" t="str">
            <v>DMDU</v>
          </cell>
          <cell r="D280" t="str">
            <v>ANAGNI</v>
          </cell>
          <cell r="E280" t="str">
            <v>FR</v>
          </cell>
          <cell r="F280">
            <v>60006</v>
          </cell>
          <cell r="G280">
            <v>9.6509999999999998</v>
          </cell>
          <cell r="H280" t="str">
            <v>D</v>
          </cell>
          <cell r="I280" t="str">
            <v>E</v>
          </cell>
          <cell r="J280" t="str">
            <v>SOC</v>
          </cell>
          <cell r="K280" t="str">
            <v>INFL_E_CENTRO SUD OCCIDENTALE</v>
          </cell>
          <cell r="L280" t="str">
            <v>INDUSTRIALE</v>
          </cell>
          <cell r="M280" t="str">
            <v>SC026</v>
          </cell>
          <cell r="N280" t="str">
            <v/>
          </cell>
          <cell r="O280">
            <v>60</v>
          </cell>
          <cell r="P280">
            <v>12.1</v>
          </cell>
          <cell r="Q280">
            <v>40118</v>
          </cell>
          <cell r="R280">
            <v>0</v>
          </cell>
          <cell r="S280">
            <v>400</v>
          </cell>
          <cell r="T280">
            <v>200</v>
          </cell>
          <cell r="U280">
            <v>0</v>
          </cell>
        </row>
        <row r="281">
          <cell r="A281" t="str">
            <v>SGM00400510D</v>
          </cell>
          <cell r="B281" t="str">
            <v>00400510</v>
          </cell>
          <cell r="C281" t="str">
            <v>DMDU</v>
          </cell>
          <cell r="D281" t="str">
            <v>SORA</v>
          </cell>
          <cell r="E281" t="str">
            <v>FR</v>
          </cell>
          <cell r="F281">
            <v>12060074</v>
          </cell>
          <cell r="G281">
            <v>7.22</v>
          </cell>
          <cell r="H281" t="str">
            <v>D</v>
          </cell>
          <cell r="I281" t="str">
            <v>E</v>
          </cell>
          <cell r="J281" t="str">
            <v>SOC</v>
          </cell>
          <cell r="K281" t="str">
            <v>INFL_E_CENTRO SUD OCCIDENTALE</v>
          </cell>
          <cell r="L281" t="str">
            <v>AUTOTRAZIONE</v>
          </cell>
          <cell r="M281" t="str">
            <v>SC021</v>
          </cell>
          <cell r="N281" t="str">
            <v/>
          </cell>
          <cell r="O281">
            <v>24</v>
          </cell>
          <cell r="P281">
            <v>6.1</v>
          </cell>
          <cell r="Q281">
            <v>40042</v>
          </cell>
          <cell r="R281">
            <v>39703.47</v>
          </cell>
          <cell r="S281">
            <v>1800</v>
          </cell>
          <cell r="T281">
            <v>1800</v>
          </cell>
          <cell r="U281">
            <v>0</v>
          </cell>
        </row>
        <row r="282">
          <cell r="A282" t="str">
            <v>SGM00400513D</v>
          </cell>
          <cell r="B282" t="str">
            <v>00400513</v>
          </cell>
          <cell r="C282" t="str">
            <v>DMDU</v>
          </cell>
          <cell r="D282" t="str">
            <v>CASSINO</v>
          </cell>
          <cell r="E282" t="str">
            <v>FR</v>
          </cell>
          <cell r="F282" t="str">
            <v>060019</v>
          </cell>
          <cell r="G282">
            <v>0.85</v>
          </cell>
          <cell r="H282" t="str">
            <v>C</v>
          </cell>
          <cell r="I282" t="str">
            <v>E</v>
          </cell>
          <cell r="J282" t="str">
            <v>SOC</v>
          </cell>
          <cell r="K282" t="str">
            <v>INFL_E_CENTRO SUD OCCIDENTALE</v>
          </cell>
          <cell r="L282" t="str">
            <v>AUTOTRAZIONE</v>
          </cell>
          <cell r="M282" t="str">
            <v>SC009</v>
          </cell>
          <cell r="N282" t="str">
            <v/>
          </cell>
          <cell r="O282">
            <v>75</v>
          </cell>
          <cell r="P282">
            <v>12.1</v>
          </cell>
          <cell r="Q282">
            <v>40101</v>
          </cell>
          <cell r="R282">
            <v>39835.51</v>
          </cell>
          <cell r="S282">
            <v>4000</v>
          </cell>
          <cell r="T282">
            <v>3500</v>
          </cell>
          <cell r="U282">
            <v>0</v>
          </cell>
        </row>
        <row r="283">
          <cell r="A283" t="str">
            <v>SGM00400514D</v>
          </cell>
          <cell r="B283" t="str">
            <v>00400514</v>
          </cell>
          <cell r="C283" t="str">
            <v>DMDU</v>
          </cell>
          <cell r="D283" t="str">
            <v>SAN VITTORE DEL LAZIO</v>
          </cell>
          <cell r="E283" t="str">
            <v>FR</v>
          </cell>
          <cell r="F283" t="str">
            <v>060070</v>
          </cell>
          <cell r="G283">
            <v>0.12</v>
          </cell>
          <cell r="H283" t="str">
            <v>D</v>
          </cell>
          <cell r="I283" t="str">
            <v>E</v>
          </cell>
          <cell r="J283" t="str">
            <v>SOC</v>
          </cell>
          <cell r="K283" t="str">
            <v>INFL_E_CENTRO SUD OCCIDENTALE</v>
          </cell>
          <cell r="L283" t="str">
            <v>AUTOTRAZIONE</v>
          </cell>
          <cell r="M283" t="str">
            <v>SC028</v>
          </cell>
          <cell r="N283"/>
          <cell r="O283">
            <v>70</v>
          </cell>
          <cell r="P283">
            <v>12.1</v>
          </cell>
          <cell r="Q283">
            <v>39977</v>
          </cell>
          <cell r="R283">
            <v>39832.449999999997</v>
          </cell>
          <cell r="S283">
            <v>6000</v>
          </cell>
          <cell r="T283">
            <v>1100</v>
          </cell>
          <cell r="U283">
            <v>0</v>
          </cell>
        </row>
        <row r="284">
          <cell r="A284" t="str">
            <v>SGM00700100D</v>
          </cell>
          <cell r="B284" t="str">
            <v>0070010000700101</v>
          </cell>
          <cell r="C284" t="str">
            <v>DMDUDMDU</v>
          </cell>
          <cell r="D284" t="str">
            <v>SAN VITTORE DEL LAZIO</v>
          </cell>
          <cell r="E284" t="str">
            <v>FR</v>
          </cell>
          <cell r="F284">
            <v>12060070</v>
          </cell>
          <cell r="G284">
            <v>3.278</v>
          </cell>
          <cell r="H284" t="str">
            <v>D</v>
          </cell>
          <cell r="I284" t="str">
            <v>E</v>
          </cell>
          <cell r="J284" t="str">
            <v>SOC</v>
          </cell>
          <cell r="K284" t="str">
            <v>INFL_E_CENTRO SUD OCCIDENTALE</v>
          </cell>
          <cell r="L284" t="str">
            <v>RETE DI DISTRIBUZIONE</v>
          </cell>
          <cell r="M284" t="str">
            <v>SC026</v>
          </cell>
          <cell r="N284" t="str">
            <v>ROMA FIUMICINO</v>
          </cell>
          <cell r="O284">
            <v>60</v>
          </cell>
          <cell r="P284">
            <v>12.1</v>
          </cell>
          <cell r="Q284">
            <v>39979</v>
          </cell>
          <cell r="R284">
            <v>39832.449999999997</v>
          </cell>
          <cell r="S284">
            <v>73400</v>
          </cell>
          <cell r="T284">
            <v>69565</v>
          </cell>
          <cell r="U284">
            <v>0</v>
          </cell>
        </row>
        <row r="285">
          <cell r="A285" t="str">
            <v>SGM00700102D</v>
          </cell>
          <cell r="B285" t="str">
            <v>00700102</v>
          </cell>
          <cell r="C285" t="str">
            <v>NDM</v>
          </cell>
          <cell r="D285" t="str">
            <v>PATRICA</v>
          </cell>
          <cell r="E285" t="str">
            <v>FR</v>
          </cell>
          <cell r="F285">
            <v>12060048</v>
          </cell>
          <cell r="G285">
            <v>2.4239999999999999</v>
          </cell>
          <cell r="H285" t="str">
            <v>E</v>
          </cell>
          <cell r="I285" t="str">
            <v>E</v>
          </cell>
          <cell r="J285" t="str">
            <v>SOC</v>
          </cell>
          <cell r="K285" t="str">
            <v>INFL_E_CENTRO SUD OCCIDENTALE</v>
          </cell>
          <cell r="L285" t="str">
            <v>INDUSTRIALE</v>
          </cell>
          <cell r="M285" t="str">
            <v>SC026</v>
          </cell>
          <cell r="N285" t="str">
            <v/>
          </cell>
          <cell r="O285">
            <v>60</v>
          </cell>
          <cell r="P285">
            <v>12.1</v>
          </cell>
          <cell r="Q285">
            <v>40101</v>
          </cell>
          <cell r="R285">
            <v>0</v>
          </cell>
          <cell r="S285">
            <v>3048</v>
          </cell>
          <cell r="T285">
            <v>0</v>
          </cell>
          <cell r="U285">
            <v>0</v>
          </cell>
        </row>
        <row r="286">
          <cell r="A286" t="str">
            <v>SGM00700103D</v>
          </cell>
          <cell r="B286" t="str">
            <v>00700103</v>
          </cell>
          <cell r="C286" t="str">
            <v>DMDU</v>
          </cell>
          <cell r="D286" t="str">
            <v>PATRICA</v>
          </cell>
          <cell r="E286" t="str">
            <v>FR</v>
          </cell>
          <cell r="F286">
            <v>12060048</v>
          </cell>
          <cell r="G286">
            <v>2.6360000000000001</v>
          </cell>
          <cell r="H286" t="str">
            <v>E</v>
          </cell>
          <cell r="I286" t="str">
            <v>E</v>
          </cell>
          <cell r="J286" t="str">
            <v>SOC</v>
          </cell>
          <cell r="K286" t="str">
            <v>INFL_E_CENTRO SUD OCCIDENTALE</v>
          </cell>
          <cell r="L286" t="str">
            <v>INDUSTRIALE</v>
          </cell>
          <cell r="M286" t="str">
            <v>SC026</v>
          </cell>
          <cell r="N286" t="str">
            <v/>
          </cell>
          <cell r="O286">
            <v>60</v>
          </cell>
          <cell r="P286">
            <v>12.1</v>
          </cell>
          <cell r="Q286">
            <v>40101</v>
          </cell>
          <cell r="R286">
            <v>39777.43</v>
          </cell>
          <cell r="S286">
            <v>17500</v>
          </cell>
          <cell r="T286">
            <v>10800</v>
          </cell>
          <cell r="U286">
            <v>0</v>
          </cell>
        </row>
        <row r="287">
          <cell r="A287" t="str">
            <v>SGM00700153D</v>
          </cell>
          <cell r="B287" t="str">
            <v>00700153</v>
          </cell>
          <cell r="C287" t="str">
            <v>DMDU</v>
          </cell>
          <cell r="D287" t="str">
            <v>CEPRANO</v>
          </cell>
          <cell r="E287" t="str">
            <v>FR</v>
          </cell>
          <cell r="F287">
            <v>12060025</v>
          </cell>
          <cell r="G287">
            <v>14.094099999999999</v>
          </cell>
          <cell r="H287" t="str">
            <v>C</v>
          </cell>
          <cell r="I287" t="str">
            <v>E</v>
          </cell>
          <cell r="J287" t="str">
            <v>SOC</v>
          </cell>
          <cell r="K287" t="str">
            <v>INFL_E_CENTRO SUD OCCIDENTALE</v>
          </cell>
          <cell r="L287" t="str">
            <v>INDUSTRIALE</v>
          </cell>
          <cell r="M287" t="str">
            <v>SC026</v>
          </cell>
          <cell r="N287" t="str">
            <v>CAMPOBASSO</v>
          </cell>
          <cell r="O287">
            <v>60</v>
          </cell>
          <cell r="P287">
            <v>6.1</v>
          </cell>
          <cell r="Q287">
            <v>40041</v>
          </cell>
          <cell r="R287">
            <v>39703.47</v>
          </cell>
          <cell r="S287">
            <v>6000</v>
          </cell>
          <cell r="T287">
            <v>30</v>
          </cell>
          <cell r="U287">
            <v>0</v>
          </cell>
        </row>
        <row r="288">
          <cell r="A288" t="str">
            <v>SGM00700203D</v>
          </cell>
          <cell r="B288" t="str">
            <v>00700203</v>
          </cell>
          <cell r="C288" t="str">
            <v>DMDU</v>
          </cell>
          <cell r="D288" t="str">
            <v>BOJANO</v>
          </cell>
          <cell r="E288" t="str">
            <v>CB</v>
          </cell>
          <cell r="F288">
            <v>14070003</v>
          </cell>
          <cell r="G288">
            <v>3.5964960000000001</v>
          </cell>
          <cell r="H288" t="str">
            <v>D</v>
          </cell>
          <cell r="I288" t="str">
            <v>D</v>
          </cell>
          <cell r="J288" t="str">
            <v>SOR</v>
          </cell>
          <cell r="K288" t="str">
            <v>INFL_D_CENTRO SUD ORIENTALE</v>
          </cell>
          <cell r="L288" t="str">
            <v>INDUSTRIALE</v>
          </cell>
          <cell r="M288" t="str">
            <v>SC026</v>
          </cell>
          <cell r="N288" t="str">
            <v>CAMPOBASSO</v>
          </cell>
          <cell r="O288">
            <v>60</v>
          </cell>
          <cell r="P288">
            <v>12.1</v>
          </cell>
          <cell r="Q288">
            <v>39981</v>
          </cell>
          <cell r="R288">
            <v>0</v>
          </cell>
          <cell r="S288">
            <v>15792</v>
          </cell>
          <cell r="T288">
            <v>0</v>
          </cell>
          <cell r="U288">
            <v>0</v>
          </cell>
        </row>
        <row r="289">
          <cell r="A289" t="str">
            <v>SGM00700204D</v>
          </cell>
          <cell r="B289" t="str">
            <v>00700204</v>
          </cell>
          <cell r="C289" t="str">
            <v>DMDU</v>
          </cell>
          <cell r="D289" t="str">
            <v>BOJANO</v>
          </cell>
          <cell r="E289" t="str">
            <v>CB</v>
          </cell>
          <cell r="F289">
            <v>14070003</v>
          </cell>
          <cell r="G289">
            <v>3.8936700000000002</v>
          </cell>
          <cell r="H289" t="str">
            <v>D</v>
          </cell>
          <cell r="I289" t="str">
            <v>D</v>
          </cell>
          <cell r="J289" t="str">
            <v>SOR</v>
          </cell>
          <cell r="K289" t="str">
            <v>INFL_D_CENTRO SUD ORIENTALE</v>
          </cell>
          <cell r="L289" t="str">
            <v>INDUSTRIALE</v>
          </cell>
          <cell r="M289" t="str">
            <v>SC026</v>
          </cell>
          <cell r="N289" t="str">
            <v>CAMPOBASSO</v>
          </cell>
          <cell r="O289">
            <v>60</v>
          </cell>
          <cell r="P289">
            <v>12.1</v>
          </cell>
          <cell r="Q289">
            <v>39984</v>
          </cell>
          <cell r="R289">
            <v>39947.79</v>
          </cell>
          <cell r="S289">
            <v>1600</v>
          </cell>
          <cell r="T289">
            <v>1482</v>
          </cell>
          <cell r="U289">
            <v>0</v>
          </cell>
        </row>
        <row r="290">
          <cell r="A290" t="str">
            <v>SGM00700300D</v>
          </cell>
          <cell r="B290" t="str">
            <v>00700300</v>
          </cell>
          <cell r="C290" t="str">
            <v>DMDU</v>
          </cell>
          <cell r="D290" t="str">
            <v>LARINO</v>
          </cell>
          <cell r="E290" t="str">
            <v>CB</v>
          </cell>
          <cell r="F290">
            <v>14070031</v>
          </cell>
          <cell r="G290">
            <v>9.0214500000000015</v>
          </cell>
          <cell r="H290" t="str">
            <v>D</v>
          </cell>
          <cell r="I290" t="str">
            <v>D</v>
          </cell>
          <cell r="J290" t="str">
            <v>SOR</v>
          </cell>
          <cell r="K290" t="str">
            <v>INFL_D_CENTRO SUD ORIENTALE</v>
          </cell>
          <cell r="L290" t="str">
            <v>RETE DI DISTRIBUZIONE</v>
          </cell>
          <cell r="M290" t="str">
            <v>SC026</v>
          </cell>
          <cell r="N290" t="str">
            <v>CAMPOBASSO</v>
          </cell>
          <cell r="O290">
            <v>60</v>
          </cell>
          <cell r="P290">
            <v>12.1</v>
          </cell>
          <cell r="Q290">
            <v>39998</v>
          </cell>
          <cell r="R290">
            <v>40003.71</v>
          </cell>
          <cell r="S290">
            <v>10224</v>
          </cell>
          <cell r="T290">
            <v>9067</v>
          </cell>
          <cell r="U290">
            <v>0</v>
          </cell>
        </row>
        <row r="291">
          <cell r="A291" t="str">
            <v>SGM00700410DA</v>
          </cell>
          <cell r="B291" t="str">
            <v>0000039500700410</v>
          </cell>
          <cell r="C291" t="str">
            <v>DMDUDMDU</v>
          </cell>
          <cell r="D291" t="str">
            <v>TERMOLI</v>
          </cell>
          <cell r="E291" t="str">
            <v>CB</v>
          </cell>
          <cell r="F291">
            <v>14070078</v>
          </cell>
          <cell r="G291" t="str">
            <v>&gt;15</v>
          </cell>
          <cell r="H291" t="str">
            <v>C</v>
          </cell>
          <cell r="I291" t="str">
            <v>D</v>
          </cell>
          <cell r="J291" t="str">
            <v>SOR</v>
          </cell>
          <cell r="K291" t="str">
            <v>INFL_D_CENTRO SUD ORIENTALE</v>
          </cell>
          <cell r="L291" t="str">
            <v>RETE DI DISTRIBUZIONE</v>
          </cell>
          <cell r="M291" t="str">
            <v>SC026</v>
          </cell>
          <cell r="N291" t="str">
            <v>BARI PALESE</v>
          </cell>
          <cell r="O291">
            <v>60</v>
          </cell>
          <cell r="P291">
            <v>12.1</v>
          </cell>
          <cell r="Q291">
            <v>40042</v>
          </cell>
          <cell r="R291">
            <v>40003.71</v>
          </cell>
          <cell r="S291">
            <v>141488</v>
          </cell>
          <cell r="T291">
            <v>95286</v>
          </cell>
          <cell r="U291">
            <v>0</v>
          </cell>
        </row>
        <row r="292">
          <cell r="A292" t="str">
            <v>SGM00700412D</v>
          </cell>
          <cell r="B292" t="str">
            <v>00700412</v>
          </cell>
          <cell r="C292" t="str">
            <v>DMDU</v>
          </cell>
          <cell r="D292" t="str">
            <v>LARINO</v>
          </cell>
          <cell r="E292" t="str">
            <v>CB</v>
          </cell>
          <cell r="F292">
            <v>14070031</v>
          </cell>
          <cell r="G292">
            <v>8.7514500000000002</v>
          </cell>
          <cell r="H292" t="str">
            <v>D</v>
          </cell>
          <cell r="I292" t="str">
            <v>D</v>
          </cell>
          <cell r="J292" t="str">
            <v>SOR</v>
          </cell>
          <cell r="K292" t="str">
            <v>INFL_D_CENTRO SUD ORIENTALE</v>
          </cell>
          <cell r="L292" t="str">
            <v>RETE DI DISTRIBUZIONE</v>
          </cell>
          <cell r="M292" t="str">
            <v>SC026</v>
          </cell>
          <cell r="N292" t="str">
            <v>BARI PALESE</v>
          </cell>
          <cell r="O292">
            <v>60</v>
          </cell>
          <cell r="P292">
            <v>6.1</v>
          </cell>
          <cell r="Q292">
            <v>39998</v>
          </cell>
          <cell r="R292">
            <v>40003.71</v>
          </cell>
          <cell r="S292">
            <v>36705</v>
          </cell>
          <cell r="T292">
            <v>23087</v>
          </cell>
          <cell r="U292">
            <v>0</v>
          </cell>
        </row>
        <row r="293">
          <cell r="A293" t="str">
            <v>SGM00700413D</v>
          </cell>
          <cell r="B293" t="str">
            <v>00700413</v>
          </cell>
          <cell r="C293" t="str">
            <v>DMDU</v>
          </cell>
          <cell r="D293" t="str">
            <v>MORRONE DEL SANNIO</v>
          </cell>
          <cell r="E293" t="str">
            <v>CB</v>
          </cell>
          <cell r="F293">
            <v>14070048</v>
          </cell>
          <cell r="G293">
            <v>2.8000000000000001E-2</v>
          </cell>
          <cell r="H293" t="str">
            <v>E</v>
          </cell>
          <cell r="I293" t="str">
            <v>D</v>
          </cell>
          <cell r="J293" t="str">
            <v>SOR</v>
          </cell>
          <cell r="K293" t="str">
            <v>INFL_D_CENTRO SUD ORIENTALE</v>
          </cell>
          <cell r="L293" t="str">
            <v>RETE DI DISTRIBUZIONE</v>
          </cell>
          <cell r="M293" t="str">
            <v>SC026</v>
          </cell>
          <cell r="N293" t="str">
            <v>BARI PALESE</v>
          </cell>
          <cell r="O293">
            <v>60</v>
          </cell>
          <cell r="P293">
            <v>12.1</v>
          </cell>
          <cell r="Q293">
            <v>39998</v>
          </cell>
          <cell r="R293">
            <v>40003.71</v>
          </cell>
          <cell r="S293">
            <v>2890</v>
          </cell>
          <cell r="T293">
            <v>1344</v>
          </cell>
          <cell r="U293">
            <v>0</v>
          </cell>
        </row>
        <row r="294">
          <cell r="A294" t="str">
            <v>SGM00700501D</v>
          </cell>
          <cell r="B294" t="str">
            <v>00700501</v>
          </cell>
          <cell r="C294" t="str">
            <v>DMDU</v>
          </cell>
          <cell r="D294" t="str">
            <v>APRICENA</v>
          </cell>
          <cell r="E294" t="str">
            <v>FG</v>
          </cell>
          <cell r="F294">
            <v>16071004</v>
          </cell>
          <cell r="G294" t="str">
            <v>&gt;15</v>
          </cell>
          <cell r="H294" t="str">
            <v>D</v>
          </cell>
          <cell r="I294" t="str">
            <v>D</v>
          </cell>
          <cell r="J294" t="str">
            <v>SOR</v>
          </cell>
          <cell r="K294" t="str">
            <v>INFL_D_CENTRO SUD ORIENTALE</v>
          </cell>
          <cell r="L294" t="str">
            <v>RETE DI DISTRIBUZIONE</v>
          </cell>
          <cell r="M294" t="str">
            <v>SC026</v>
          </cell>
          <cell r="N294" t="str">
            <v>BARI PALESE</v>
          </cell>
          <cell r="O294">
            <v>60</v>
          </cell>
          <cell r="P294">
            <v>12.1</v>
          </cell>
          <cell r="Q294">
            <v>39940</v>
          </cell>
          <cell r="R294">
            <v>39942.269999999997</v>
          </cell>
          <cell r="S294">
            <v>37752</v>
          </cell>
          <cell r="T294">
            <v>31882</v>
          </cell>
          <cell r="U294">
            <v>0</v>
          </cell>
        </row>
        <row r="295">
          <cell r="A295" t="str">
            <v>SGM00700502D</v>
          </cell>
          <cell r="B295" t="str">
            <v>00700502</v>
          </cell>
          <cell r="C295" t="str">
            <v>DMDU</v>
          </cell>
          <cell r="D295" t="str">
            <v>APRICENA</v>
          </cell>
          <cell r="E295" t="str">
            <v>FG</v>
          </cell>
          <cell r="F295">
            <v>16071004</v>
          </cell>
          <cell r="G295" t="str">
            <v>&gt;15</v>
          </cell>
          <cell r="H295" t="str">
            <v>D</v>
          </cell>
          <cell r="I295" t="str">
            <v>D</v>
          </cell>
          <cell r="J295" t="str">
            <v>SOR</v>
          </cell>
          <cell r="K295" t="str">
            <v>INFL_D_CENTRO SUD ORIENTALE</v>
          </cell>
          <cell r="L295" t="str">
            <v>RETE DI DISTRIBUZIONE</v>
          </cell>
          <cell r="M295" t="str">
            <v>SC026</v>
          </cell>
          <cell r="N295" t="str">
            <v>BARI PALESE</v>
          </cell>
          <cell r="O295">
            <v>60</v>
          </cell>
          <cell r="P295">
            <v>12.1</v>
          </cell>
          <cell r="Q295">
            <v>39940</v>
          </cell>
          <cell r="R295">
            <v>39942.269999999997</v>
          </cell>
          <cell r="S295">
            <v>12217</v>
          </cell>
          <cell r="T295">
            <v>5905</v>
          </cell>
          <cell r="U295">
            <v>0</v>
          </cell>
        </row>
        <row r="296">
          <cell r="A296" t="str">
            <v>SGM00700503D</v>
          </cell>
          <cell r="B296" t="str">
            <v>00700503</v>
          </cell>
          <cell r="C296" t="str">
            <v>DMDU</v>
          </cell>
          <cell r="D296" t="str">
            <v>APRICENA</v>
          </cell>
          <cell r="E296" t="str">
            <v>FG</v>
          </cell>
          <cell r="F296">
            <v>16071004</v>
          </cell>
          <cell r="G296" t="str">
            <v>&gt;15</v>
          </cell>
          <cell r="H296" t="str">
            <v>D</v>
          </cell>
          <cell r="I296" t="str">
            <v>D</v>
          </cell>
          <cell r="J296" t="str">
            <v>SOR</v>
          </cell>
          <cell r="K296" t="str">
            <v>INFL_D_CENTRO SUD ORIENTALE</v>
          </cell>
          <cell r="L296" t="str">
            <v>RETE DI DISTRIBUZIONE</v>
          </cell>
          <cell r="M296" t="str">
            <v>SC026</v>
          </cell>
          <cell r="N296" t="str">
            <v>BARI PALESE</v>
          </cell>
          <cell r="O296">
            <v>60</v>
          </cell>
          <cell r="P296">
            <v>12.1</v>
          </cell>
          <cell r="Q296">
            <v>39940</v>
          </cell>
          <cell r="R296">
            <v>39942.269999999997</v>
          </cell>
          <cell r="S296">
            <v>45565</v>
          </cell>
          <cell r="T296">
            <v>41056</v>
          </cell>
          <cell r="U296">
            <v>0</v>
          </cell>
        </row>
        <row r="297">
          <cell r="A297" t="str">
            <v>SGM00700505D</v>
          </cell>
          <cell r="B297" t="str">
            <v>00700505</v>
          </cell>
          <cell r="C297" t="str">
            <v>DMDU</v>
          </cell>
          <cell r="D297" t="str">
            <v>LUCERA</v>
          </cell>
          <cell r="E297" t="str">
            <v>FG</v>
          </cell>
          <cell r="F297">
            <v>16071028</v>
          </cell>
          <cell r="G297">
            <v>11.21809</v>
          </cell>
          <cell r="H297" t="str">
            <v>D</v>
          </cell>
          <cell r="I297" t="str">
            <v>D</v>
          </cell>
          <cell r="J297" t="str">
            <v>SOR</v>
          </cell>
          <cell r="K297" t="str">
            <v>INFL_D_CENTRO SUD ORIENTALE</v>
          </cell>
          <cell r="L297" t="str">
            <v>RETE DI DISTRIBUZIONE - IN DEROGA</v>
          </cell>
          <cell r="M297" t="str">
            <v>SC026</v>
          </cell>
          <cell r="N297" t="str">
            <v>CAMPOBASSO</v>
          </cell>
          <cell r="O297">
            <v>60</v>
          </cell>
          <cell r="P297">
            <v>6.1</v>
          </cell>
          <cell r="Q297">
            <v>39940</v>
          </cell>
          <cell r="R297">
            <v>39938.15</v>
          </cell>
          <cell r="S297">
            <v>60000</v>
          </cell>
          <cell r="T297">
            <v>450</v>
          </cell>
          <cell r="U297">
            <v>0</v>
          </cell>
        </row>
        <row r="298">
          <cell r="A298" t="str">
            <v>SGM00700506D</v>
          </cell>
          <cell r="B298" t="str">
            <v>00700506</v>
          </cell>
          <cell r="C298" t="str">
            <v>DMDU</v>
          </cell>
          <cell r="D298" t="str">
            <v>TERMOLI</v>
          </cell>
          <cell r="E298" t="str">
            <v>CB</v>
          </cell>
          <cell r="F298">
            <v>14070078</v>
          </cell>
          <cell r="G298">
            <v>13.689</v>
          </cell>
          <cell r="H298" t="str">
            <v>C</v>
          </cell>
          <cell r="I298" t="str">
            <v>D</v>
          </cell>
          <cell r="J298" t="str">
            <v>SOR</v>
          </cell>
          <cell r="K298" t="str">
            <v>INFL_D_CENTRO SUD ORIENTALE</v>
          </cell>
          <cell r="L298" t="str">
            <v>AUTOTRAZIONE</v>
          </cell>
          <cell r="M298" t="str">
            <v>SC026</v>
          </cell>
          <cell r="N298" t="str">
            <v>CAMPOBASSO</v>
          </cell>
          <cell r="O298">
            <v>24</v>
          </cell>
          <cell r="P298">
            <v>12.1</v>
          </cell>
          <cell r="Q298">
            <v>39998</v>
          </cell>
          <cell r="R298">
            <v>40005.49</v>
          </cell>
          <cell r="S298">
            <v>12000</v>
          </cell>
          <cell r="T298">
            <v>7000</v>
          </cell>
          <cell r="U298">
            <v>0</v>
          </cell>
        </row>
        <row r="299">
          <cell r="A299" t="str">
            <v>SGM00700513D</v>
          </cell>
          <cell r="B299" t="str">
            <v>00700513</v>
          </cell>
          <cell r="C299" t="str">
            <v>DMDU</v>
          </cell>
          <cell r="D299" t="str">
            <v>LUCITO</v>
          </cell>
          <cell r="E299" t="str">
            <v>CB</v>
          </cell>
          <cell r="F299">
            <v>14070033</v>
          </cell>
          <cell r="G299">
            <v>0.8</v>
          </cell>
          <cell r="H299" t="str">
            <v>D</v>
          </cell>
          <cell r="I299" t="str">
            <v>D</v>
          </cell>
          <cell r="J299" t="str">
            <v>SOR</v>
          </cell>
          <cell r="K299" t="str">
            <v>INFL_D_CENTRO SUD ORIENTALE</v>
          </cell>
          <cell r="L299" t="str">
            <v>RETE DI DISTRIBUZIONE</v>
          </cell>
          <cell r="M299" t="str">
            <v>SC026</v>
          </cell>
          <cell r="N299" t="str">
            <v>CAMPOBASSO</v>
          </cell>
          <cell r="O299">
            <v>60</v>
          </cell>
          <cell r="P299">
            <v>12.1</v>
          </cell>
          <cell r="Q299">
            <v>39994</v>
          </cell>
          <cell r="R299">
            <v>40003.71</v>
          </cell>
          <cell r="S299">
            <v>3714</v>
          </cell>
          <cell r="T299">
            <v>374</v>
          </cell>
          <cell r="U299">
            <v>0</v>
          </cell>
        </row>
        <row r="300">
          <cell r="A300" t="str">
            <v>SGM00700517D</v>
          </cell>
          <cell r="B300" t="str">
            <v>00700517</v>
          </cell>
          <cell r="C300" t="str">
            <v>DMDU</v>
          </cell>
          <cell r="D300" t="str">
            <v>TERMOLI</v>
          </cell>
          <cell r="E300" t="str">
            <v>CB</v>
          </cell>
          <cell r="F300">
            <v>14070078</v>
          </cell>
          <cell r="G300">
            <v>13</v>
          </cell>
          <cell r="H300" t="str">
            <v>D</v>
          </cell>
          <cell r="I300" t="str">
            <v>D</v>
          </cell>
          <cell r="J300" t="str">
            <v>SOR</v>
          </cell>
          <cell r="K300" t="str">
            <v>INFL_D_CENTRO SUD ORIENTALE</v>
          </cell>
          <cell r="L300" t="str">
            <v>AUTOTRAZIONE</v>
          </cell>
          <cell r="M300" t="str">
            <v>SC026</v>
          </cell>
          <cell r="N300" t="str">
            <v>CAMPOBASSO</v>
          </cell>
          <cell r="O300">
            <v>24</v>
          </cell>
          <cell r="P300">
            <v>5.0999999999999996</v>
          </cell>
          <cell r="Q300">
            <v>39998</v>
          </cell>
          <cell r="R300">
            <v>40003.71</v>
          </cell>
          <cell r="S300">
            <v>3005</v>
          </cell>
          <cell r="T300">
            <v>3005</v>
          </cell>
          <cell r="U300">
            <v>0</v>
          </cell>
        </row>
        <row r="301">
          <cell r="A301" t="str">
            <v>SGM00700518D</v>
          </cell>
          <cell r="B301" t="str">
            <v>00700518</v>
          </cell>
          <cell r="C301" t="str">
            <v>DMDU</v>
          </cell>
          <cell r="D301" t="str">
            <v>DURONIA</v>
          </cell>
          <cell r="E301" t="str">
            <v>CB</v>
          </cell>
          <cell r="F301" t="str">
            <v>094003</v>
          </cell>
          <cell r="G301" t="str">
            <v>&gt;15</v>
          </cell>
          <cell r="H301" t="str">
            <v>E</v>
          </cell>
          <cell r="I301" t="str">
            <v>D</v>
          </cell>
          <cell r="J301" t="str">
            <v>SOR</v>
          </cell>
          <cell r="K301" t="str">
            <v>INFL_D_CENTRO SUD ORIENTALE</v>
          </cell>
          <cell r="L301" t="str">
            <v>RETE DI DISTRIBUZIONE</v>
          </cell>
          <cell r="M301" t="str">
            <v>SC010</v>
          </cell>
          <cell r="N301" t="str">
            <v>CAMPOBASSO</v>
          </cell>
          <cell r="O301">
            <v>12</v>
          </cell>
          <cell r="P301">
            <v>4.0999999999999996</v>
          </cell>
          <cell r="Q301">
            <v>39998</v>
          </cell>
          <cell r="R301">
            <v>40003.71</v>
          </cell>
          <cell r="S301">
            <v>3739</v>
          </cell>
          <cell r="T301">
            <v>2801</v>
          </cell>
          <cell r="U301">
            <v>0</v>
          </cell>
        </row>
        <row r="302">
          <cell r="A302" t="str">
            <v>SGM00700519D</v>
          </cell>
          <cell r="B302" t="str">
            <v>00700519</v>
          </cell>
          <cell r="C302" t="str">
            <v>DMDU</v>
          </cell>
          <cell r="D302" t="str">
            <v>SAN SEVERO</v>
          </cell>
          <cell r="E302" t="str">
            <v>FG</v>
          </cell>
          <cell r="F302" t="str">
            <v>071051</v>
          </cell>
          <cell r="G302">
            <v>12.6</v>
          </cell>
          <cell r="H302" t="str">
            <v>D</v>
          </cell>
          <cell r="I302" t="str">
            <v>D</v>
          </cell>
          <cell r="J302" t="str">
            <v>SOR</v>
          </cell>
          <cell r="K302" t="str">
            <v>INFL_D_CENTRO SUD ORIENTALE</v>
          </cell>
          <cell r="L302" t="str">
            <v>AUTOTRAZIONE</v>
          </cell>
          <cell r="M302" t="str">
            <v>SC010</v>
          </cell>
          <cell r="N302"/>
          <cell r="O302">
            <v>70</v>
          </cell>
          <cell r="P302">
            <v>12.1</v>
          </cell>
          <cell r="Q302">
            <v>39966</v>
          </cell>
          <cell r="R302">
            <v>39942.269999999997</v>
          </cell>
          <cell r="S302">
            <v>2758</v>
          </cell>
          <cell r="T302">
            <v>2000</v>
          </cell>
          <cell r="U302">
            <v>0</v>
          </cell>
        </row>
        <row r="303">
          <cell r="A303" t="str">
            <v>SGM00700521D</v>
          </cell>
          <cell r="B303" t="str">
            <v>00700521</v>
          </cell>
          <cell r="C303" t="str">
            <v>DMDU</v>
          </cell>
          <cell r="D303" t="str">
            <v>BOJANO</v>
          </cell>
          <cell r="E303" t="str">
            <v>CB</v>
          </cell>
          <cell r="F303">
            <v>14070003</v>
          </cell>
          <cell r="G303">
            <v>0.12</v>
          </cell>
          <cell r="H303" t="str">
            <v>D</v>
          </cell>
          <cell r="I303" t="str">
            <v>D</v>
          </cell>
          <cell r="J303" t="str">
            <v>SOR</v>
          </cell>
          <cell r="K303" t="str">
            <v>INFL_D_CENTRO SUD ORIENTALE</v>
          </cell>
          <cell r="L303" t="str">
            <v>AUTOTRAZIONE</v>
          </cell>
          <cell r="M303" t="str">
            <v>SC010</v>
          </cell>
          <cell r="N303"/>
          <cell r="O303">
            <v>70</v>
          </cell>
          <cell r="P303">
            <v>12.1</v>
          </cell>
          <cell r="Q303">
            <v>39966</v>
          </cell>
          <cell r="R303">
            <v>0</v>
          </cell>
          <cell r="S303">
            <v>2000</v>
          </cell>
          <cell r="T303">
            <v>1000</v>
          </cell>
          <cell r="U303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07"/>
  <sheetViews>
    <sheetView tabSelected="1" zoomScale="70" zoomScaleNormal="70" zoomScaleSheetLayoutView="70" workbookViewId="0">
      <selection activeCell="M5" sqref="M5"/>
    </sheetView>
  </sheetViews>
  <sheetFormatPr defaultRowHeight="14.25" x14ac:dyDescent="0.2"/>
  <cols>
    <col min="1" max="1" width="16.85546875" style="1" customWidth="1"/>
    <col min="2" max="2" width="43.140625" style="1" customWidth="1"/>
    <col min="3" max="3" width="32.42578125" style="1" customWidth="1"/>
    <col min="4" max="6" width="18.140625" style="1" customWidth="1"/>
    <col min="7" max="7" width="13.140625" style="1" customWidth="1"/>
    <col min="8" max="8" width="9.28515625" style="1" customWidth="1"/>
    <col min="9" max="9" width="21.5703125" style="1" customWidth="1"/>
    <col min="10" max="11" width="19.7109375" style="7" customWidth="1"/>
    <col min="12" max="13" width="19.7109375" style="1" customWidth="1"/>
    <col min="14" max="14" width="23" style="8" customWidth="1"/>
    <col min="15" max="18" width="17.85546875" style="8" customWidth="1"/>
    <col min="19" max="19" width="34.42578125" style="8" customWidth="1"/>
    <col min="20" max="16384" width="9.140625" style="1"/>
  </cols>
  <sheetData>
    <row r="1" spans="1:19" ht="85.5" customHeight="1" x14ac:dyDescent="0.2">
      <c r="A1" s="19" t="s">
        <v>707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/>
    </row>
    <row r="2" spans="1:19" ht="33.75" customHeight="1" x14ac:dyDescent="0.2">
      <c r="A2" s="22" t="s">
        <v>863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4"/>
    </row>
    <row r="3" spans="1:19" x14ac:dyDescent="0.2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2"/>
      <c r="N3" s="4"/>
      <c r="O3" s="4"/>
      <c r="P3" s="4"/>
      <c r="Q3" s="4"/>
      <c r="R3" s="4"/>
      <c r="S3" s="4"/>
    </row>
    <row r="4" spans="1:19" s="5" customFormat="1" ht="68.25" customHeight="1" x14ac:dyDescent="0.25">
      <c r="A4" s="9" t="s">
        <v>695</v>
      </c>
      <c r="B4" s="9" t="s">
        <v>696</v>
      </c>
      <c r="C4" s="9" t="s">
        <v>0</v>
      </c>
      <c r="D4" s="9" t="s">
        <v>1</v>
      </c>
      <c r="E4" s="9" t="s">
        <v>760</v>
      </c>
      <c r="F4" s="9" t="s">
        <v>761</v>
      </c>
      <c r="G4" s="9" t="s">
        <v>697</v>
      </c>
      <c r="H4" s="9" t="s">
        <v>2</v>
      </c>
      <c r="I4" s="9" t="s">
        <v>3</v>
      </c>
      <c r="J4" s="9" t="s">
        <v>4</v>
      </c>
      <c r="K4" s="9" t="s">
        <v>5</v>
      </c>
      <c r="L4" s="9" t="s">
        <v>6</v>
      </c>
      <c r="M4" s="9" t="s">
        <v>7</v>
      </c>
      <c r="N4" s="9" t="s">
        <v>8</v>
      </c>
      <c r="O4" s="9" t="s">
        <v>703</v>
      </c>
      <c r="P4" s="9" t="s">
        <v>704</v>
      </c>
      <c r="Q4" s="9" t="s">
        <v>705</v>
      </c>
      <c r="R4" s="9" t="s">
        <v>706</v>
      </c>
      <c r="S4" s="9" t="s">
        <v>694</v>
      </c>
    </row>
    <row r="5" spans="1:19" s="6" customFormat="1" ht="30" x14ac:dyDescent="0.25">
      <c r="A5" s="10" t="s">
        <v>9</v>
      </c>
      <c r="B5" s="11" t="s">
        <v>10</v>
      </c>
      <c r="C5" s="10" t="s">
        <v>11</v>
      </c>
      <c r="D5" s="10" t="s">
        <v>12</v>
      </c>
      <c r="E5" s="12" t="s">
        <v>762</v>
      </c>
      <c r="F5" s="12" t="s">
        <v>757</v>
      </c>
      <c r="G5" s="13">
        <v>9</v>
      </c>
      <c r="H5" s="10" t="s">
        <v>788</v>
      </c>
      <c r="I5" s="10" t="s">
        <v>13</v>
      </c>
      <c r="J5" s="12">
        <v>75</v>
      </c>
      <c r="K5" s="12">
        <v>12.1</v>
      </c>
      <c r="L5" s="14">
        <v>40037</v>
      </c>
      <c r="M5" s="14">
        <v>39725.660000000003</v>
      </c>
      <c r="N5" s="14" t="s">
        <v>14</v>
      </c>
      <c r="O5" s="15">
        <f>VLOOKUP(A5,'[6]CAP.CAR.AGO2023'!$A$1:$U$303,19,FALSE)</f>
        <v>35209</v>
      </c>
      <c r="P5" s="15">
        <f>VLOOKUP(A5,'[6]CAP.CAR.AGO2023'!$A$1:$U$303,20,FALSE)</f>
        <v>33581</v>
      </c>
      <c r="Q5" s="15">
        <f>O5-P5</f>
        <v>1628</v>
      </c>
      <c r="R5" s="16">
        <v>44835</v>
      </c>
      <c r="S5" s="14"/>
    </row>
    <row r="6" spans="1:19" s="6" customFormat="1" ht="30" x14ac:dyDescent="0.25">
      <c r="A6" s="10" t="s">
        <v>15</v>
      </c>
      <c r="B6" s="11" t="s">
        <v>16</v>
      </c>
      <c r="C6" s="10" t="s">
        <v>17</v>
      </c>
      <c r="D6" s="10" t="s">
        <v>18</v>
      </c>
      <c r="E6" s="12" t="s">
        <v>763</v>
      </c>
      <c r="F6" s="12" t="s">
        <v>758</v>
      </c>
      <c r="G6" s="13">
        <v>0.08</v>
      </c>
      <c r="H6" s="10" t="s">
        <v>789</v>
      </c>
      <c r="I6" s="10" t="s">
        <v>13</v>
      </c>
      <c r="J6" s="12">
        <v>70</v>
      </c>
      <c r="K6" s="12">
        <v>12.1</v>
      </c>
      <c r="L6" s="14">
        <v>39876</v>
      </c>
      <c r="M6" s="14">
        <v>39621.67</v>
      </c>
      <c r="N6" s="14" t="s">
        <v>14</v>
      </c>
      <c r="O6" s="15">
        <f>VLOOKUP(A6,'[6]CAP.CAR.AGO2023'!$A$1:$U$303,19,FALSE)</f>
        <v>13300</v>
      </c>
      <c r="P6" s="15">
        <f>VLOOKUP(A6,'[6]CAP.CAR.AGO2023'!$A$1:$U$303,20,FALSE)</f>
        <v>8035</v>
      </c>
      <c r="Q6" s="15">
        <f t="shared" ref="Q6:Q69" si="0">O6-P6</f>
        <v>5265</v>
      </c>
      <c r="R6" s="16">
        <v>44835</v>
      </c>
      <c r="S6" s="14"/>
    </row>
    <row r="7" spans="1:19" s="6" customFormat="1" ht="30" x14ac:dyDescent="0.25">
      <c r="A7" s="10" t="s">
        <v>20</v>
      </c>
      <c r="B7" s="11" t="s">
        <v>708</v>
      </c>
      <c r="C7" s="10" t="s">
        <v>21</v>
      </c>
      <c r="D7" s="10" t="s">
        <v>18</v>
      </c>
      <c r="E7" s="12" t="s">
        <v>762</v>
      </c>
      <c r="F7" s="12" t="s">
        <v>757</v>
      </c>
      <c r="G7" s="13">
        <v>2.5630600000000001</v>
      </c>
      <c r="H7" s="10" t="s">
        <v>789</v>
      </c>
      <c r="I7" s="10" t="s">
        <v>13</v>
      </c>
      <c r="J7" s="12">
        <v>70</v>
      </c>
      <c r="K7" s="12">
        <v>12.1</v>
      </c>
      <c r="L7" s="14">
        <v>39876</v>
      </c>
      <c r="M7" s="14">
        <v>39621.67</v>
      </c>
      <c r="N7" s="14" t="s">
        <v>14</v>
      </c>
      <c r="O7" s="15">
        <f>VLOOKUP(A7,'[6]CAP.CAR.AGO2023'!$A$1:$U$303,19,FALSE)</f>
        <v>28063</v>
      </c>
      <c r="P7" s="15">
        <f>VLOOKUP(A7,'[6]CAP.CAR.AGO2023'!$A$1:$U$303,20,FALSE)</f>
        <v>20122</v>
      </c>
      <c r="Q7" s="15">
        <f t="shared" si="0"/>
        <v>7941</v>
      </c>
      <c r="R7" s="16">
        <v>44835</v>
      </c>
      <c r="S7" s="14"/>
    </row>
    <row r="8" spans="1:19" s="6" customFormat="1" ht="30" x14ac:dyDescent="0.25">
      <c r="A8" s="10" t="s">
        <v>22</v>
      </c>
      <c r="B8" s="11" t="s">
        <v>23</v>
      </c>
      <c r="C8" s="10" t="s">
        <v>24</v>
      </c>
      <c r="D8" s="10" t="s">
        <v>18</v>
      </c>
      <c r="E8" s="12" t="s">
        <v>762</v>
      </c>
      <c r="F8" s="12" t="s">
        <v>757</v>
      </c>
      <c r="G8" s="13">
        <v>5.1289099999999994</v>
      </c>
      <c r="H8" s="10" t="s">
        <v>789</v>
      </c>
      <c r="I8" s="10" t="s">
        <v>13</v>
      </c>
      <c r="J8" s="12">
        <v>70</v>
      </c>
      <c r="K8" s="12">
        <v>12.1</v>
      </c>
      <c r="L8" s="14">
        <v>39876</v>
      </c>
      <c r="M8" s="14">
        <v>39621.67</v>
      </c>
      <c r="N8" s="14" t="s">
        <v>14</v>
      </c>
      <c r="O8" s="15">
        <f>VLOOKUP(A8,'[6]CAP.CAR.AGO2023'!$A$1:$U$303,19,FALSE)</f>
        <v>10586</v>
      </c>
      <c r="P8" s="15">
        <f>VLOOKUP(A8,'[6]CAP.CAR.AGO2023'!$A$1:$U$303,20,FALSE)</f>
        <v>6028</v>
      </c>
      <c r="Q8" s="15">
        <f t="shared" si="0"/>
        <v>4558</v>
      </c>
      <c r="R8" s="16">
        <v>44835</v>
      </c>
      <c r="S8" s="14"/>
    </row>
    <row r="9" spans="1:19" s="6" customFormat="1" ht="30" x14ac:dyDescent="0.25">
      <c r="A9" s="10" t="s">
        <v>25</v>
      </c>
      <c r="B9" s="11" t="s">
        <v>26</v>
      </c>
      <c r="C9" s="10" t="s">
        <v>27</v>
      </c>
      <c r="D9" s="10" t="s">
        <v>18</v>
      </c>
      <c r="E9" s="12" t="s">
        <v>762</v>
      </c>
      <c r="F9" s="12" t="s">
        <v>757</v>
      </c>
      <c r="G9" s="13">
        <v>1.4999999999999999E-2</v>
      </c>
      <c r="H9" s="10" t="s">
        <v>789</v>
      </c>
      <c r="I9" s="10" t="s">
        <v>13</v>
      </c>
      <c r="J9" s="12">
        <v>70</v>
      </c>
      <c r="K9" s="12">
        <v>12.1</v>
      </c>
      <c r="L9" s="14">
        <v>39876</v>
      </c>
      <c r="M9" s="14">
        <v>39621.67</v>
      </c>
      <c r="N9" s="14" t="s">
        <v>14</v>
      </c>
      <c r="O9" s="15">
        <f>VLOOKUP(A9,'[6]CAP.CAR.AGO2023'!$A$1:$U$303,19,FALSE)</f>
        <v>39192</v>
      </c>
      <c r="P9" s="15">
        <f>VLOOKUP(A9,'[6]CAP.CAR.AGO2023'!$A$1:$U$303,20,FALSE)</f>
        <v>22867</v>
      </c>
      <c r="Q9" s="15">
        <f t="shared" si="0"/>
        <v>16325</v>
      </c>
      <c r="R9" s="16">
        <v>44835</v>
      </c>
      <c r="S9" s="14"/>
    </row>
    <row r="10" spans="1:19" s="6" customFormat="1" ht="30" x14ac:dyDescent="0.25">
      <c r="A10" s="10" t="s">
        <v>28</v>
      </c>
      <c r="B10" s="11" t="s">
        <v>709</v>
      </c>
      <c r="C10" s="10" t="s">
        <v>29</v>
      </c>
      <c r="D10" s="10" t="s">
        <v>12</v>
      </c>
      <c r="E10" s="12" t="s">
        <v>763</v>
      </c>
      <c r="F10" s="12" t="s">
        <v>757</v>
      </c>
      <c r="G10" s="13">
        <v>0.73226500000000005</v>
      </c>
      <c r="H10" s="10" t="s">
        <v>788</v>
      </c>
      <c r="I10" s="10" t="s">
        <v>13</v>
      </c>
      <c r="J10" s="12">
        <v>70</v>
      </c>
      <c r="K10" s="12">
        <v>12.1</v>
      </c>
      <c r="L10" s="14">
        <v>39876</v>
      </c>
      <c r="M10" s="14">
        <v>39621.67</v>
      </c>
      <c r="N10" s="14" t="s">
        <v>14</v>
      </c>
      <c r="O10" s="15">
        <f>VLOOKUP(A10,'[6]CAP.CAR.AGO2023'!$A$1:$U$303,19,FALSE)</f>
        <v>127123</v>
      </c>
      <c r="P10" s="15">
        <f>VLOOKUP(A10,'[6]CAP.CAR.AGO2023'!$A$1:$U$303,20,FALSE)</f>
        <v>99508</v>
      </c>
      <c r="Q10" s="15">
        <f t="shared" si="0"/>
        <v>27615</v>
      </c>
      <c r="R10" s="16">
        <v>44835</v>
      </c>
      <c r="S10" s="14"/>
    </row>
    <row r="11" spans="1:19" s="6" customFormat="1" ht="30" x14ac:dyDescent="0.25">
      <c r="A11" s="10" t="s">
        <v>30</v>
      </c>
      <c r="B11" s="11" t="s">
        <v>31</v>
      </c>
      <c r="C11" s="10" t="s">
        <v>32</v>
      </c>
      <c r="D11" s="10" t="s">
        <v>12</v>
      </c>
      <c r="E11" s="12" t="s">
        <v>763</v>
      </c>
      <c r="F11" s="12" t="s">
        <v>757</v>
      </c>
      <c r="G11" s="13">
        <v>7.7358700000000011</v>
      </c>
      <c r="H11" s="10" t="s">
        <v>788</v>
      </c>
      <c r="I11" s="10" t="s">
        <v>13</v>
      </c>
      <c r="J11" s="12">
        <v>70</v>
      </c>
      <c r="K11" s="12">
        <v>12.1</v>
      </c>
      <c r="L11" s="14">
        <v>39876</v>
      </c>
      <c r="M11" s="14">
        <v>39621.67</v>
      </c>
      <c r="N11" s="14" t="s">
        <v>14</v>
      </c>
      <c r="O11" s="15">
        <f>VLOOKUP(A11,'[6]CAP.CAR.AGO2023'!$A$1:$U$303,19,FALSE)</f>
        <v>38330</v>
      </c>
      <c r="P11" s="15">
        <f>VLOOKUP(A11,'[6]CAP.CAR.AGO2023'!$A$1:$U$303,20,FALSE)</f>
        <v>19061</v>
      </c>
      <c r="Q11" s="15">
        <f t="shared" si="0"/>
        <v>19269</v>
      </c>
      <c r="R11" s="16">
        <v>44835</v>
      </c>
      <c r="S11" s="14"/>
    </row>
    <row r="12" spans="1:19" s="6" customFormat="1" ht="15" x14ac:dyDescent="0.25">
      <c r="A12" s="10" t="s">
        <v>33</v>
      </c>
      <c r="B12" s="11" t="s">
        <v>34</v>
      </c>
      <c r="C12" s="10" t="s">
        <v>35</v>
      </c>
      <c r="D12" s="10" t="s">
        <v>12</v>
      </c>
      <c r="E12" s="12"/>
      <c r="F12" s="12"/>
      <c r="G12" s="13">
        <v>0.50875999999999999</v>
      </c>
      <c r="H12" s="10" t="s">
        <v>788</v>
      </c>
      <c r="I12" s="10" t="s">
        <v>36</v>
      </c>
      <c r="J12" s="12">
        <v>70</v>
      </c>
      <c r="K12" s="12">
        <v>25</v>
      </c>
      <c r="L12" s="14">
        <v>39876</v>
      </c>
      <c r="M12" s="14">
        <v>39621.67</v>
      </c>
      <c r="N12" s="14" t="s">
        <v>14</v>
      </c>
      <c r="O12" s="15">
        <f>VLOOKUP(A12,'[6]CAP.CAR.AGO2023'!$A$1:$U$303,19,FALSE)</f>
        <v>6540</v>
      </c>
      <c r="P12" s="15">
        <f>VLOOKUP(A12,'[6]CAP.CAR.AGO2023'!$A$1:$U$303,20,FALSE)</f>
        <v>5000</v>
      </c>
      <c r="Q12" s="15">
        <f t="shared" si="0"/>
        <v>1540</v>
      </c>
      <c r="R12" s="16">
        <v>44835</v>
      </c>
      <c r="S12" s="14"/>
    </row>
    <row r="13" spans="1:19" s="6" customFormat="1" ht="30" x14ac:dyDescent="0.25">
      <c r="A13" s="10" t="s">
        <v>37</v>
      </c>
      <c r="B13" s="11" t="s">
        <v>38</v>
      </c>
      <c r="C13" s="10" t="s">
        <v>39</v>
      </c>
      <c r="D13" s="10" t="s">
        <v>12</v>
      </c>
      <c r="E13" s="12" t="s">
        <v>763</v>
      </c>
      <c r="F13" s="12" t="s">
        <v>757</v>
      </c>
      <c r="G13" s="13">
        <v>5.0856200000000005</v>
      </c>
      <c r="H13" s="10" t="s">
        <v>788</v>
      </c>
      <c r="I13" s="10" t="s">
        <v>13</v>
      </c>
      <c r="J13" s="12">
        <v>70</v>
      </c>
      <c r="K13" s="12">
        <v>12.1</v>
      </c>
      <c r="L13" s="14">
        <v>39876</v>
      </c>
      <c r="M13" s="14">
        <v>39621.67</v>
      </c>
      <c r="N13" s="14" t="s">
        <v>14</v>
      </c>
      <c r="O13" s="15">
        <f>VLOOKUP(A13,'[6]CAP.CAR.AGO2023'!$A$1:$U$303,19,FALSE)</f>
        <v>7928</v>
      </c>
      <c r="P13" s="15">
        <f>VLOOKUP(A13,'[6]CAP.CAR.AGO2023'!$A$1:$U$303,20,FALSE)</f>
        <v>5207</v>
      </c>
      <c r="Q13" s="15">
        <f t="shared" si="0"/>
        <v>2721</v>
      </c>
      <c r="R13" s="16">
        <v>44835</v>
      </c>
      <c r="S13" s="14"/>
    </row>
    <row r="14" spans="1:19" s="6" customFormat="1" ht="30" x14ac:dyDescent="0.25">
      <c r="A14" s="10" t="s">
        <v>40</v>
      </c>
      <c r="B14" s="11" t="s">
        <v>41</v>
      </c>
      <c r="C14" s="10" t="s">
        <v>39</v>
      </c>
      <c r="D14" s="10" t="s">
        <v>12</v>
      </c>
      <c r="E14" s="12" t="s">
        <v>763</v>
      </c>
      <c r="F14" s="12" t="s">
        <v>757</v>
      </c>
      <c r="G14" s="13">
        <v>0.39783999999999997</v>
      </c>
      <c r="H14" s="10" t="s">
        <v>788</v>
      </c>
      <c r="I14" s="10" t="s">
        <v>13</v>
      </c>
      <c r="J14" s="12">
        <v>70</v>
      </c>
      <c r="K14" s="12">
        <v>12.1</v>
      </c>
      <c r="L14" s="14">
        <v>39876</v>
      </c>
      <c r="M14" s="14">
        <v>39621.67</v>
      </c>
      <c r="N14" s="14" t="s">
        <v>14</v>
      </c>
      <c r="O14" s="15">
        <f>VLOOKUP(A14,'[6]CAP.CAR.AGO2023'!$A$1:$U$303,19,FALSE)</f>
        <v>25824</v>
      </c>
      <c r="P14" s="15">
        <f>VLOOKUP(A14,'[6]CAP.CAR.AGO2023'!$A$1:$U$303,20,FALSE)</f>
        <v>20051</v>
      </c>
      <c r="Q14" s="15">
        <f t="shared" si="0"/>
        <v>5773</v>
      </c>
      <c r="R14" s="16">
        <v>44835</v>
      </c>
      <c r="S14" s="14"/>
    </row>
    <row r="15" spans="1:19" s="6" customFormat="1" ht="30" x14ac:dyDescent="0.25">
      <c r="A15" s="10" t="s">
        <v>42</v>
      </c>
      <c r="B15" s="11" t="s">
        <v>43</v>
      </c>
      <c r="C15" s="10" t="s">
        <v>44</v>
      </c>
      <c r="D15" s="10" t="s">
        <v>18</v>
      </c>
      <c r="E15" s="12" t="s">
        <v>762</v>
      </c>
      <c r="F15" s="12" t="s">
        <v>757</v>
      </c>
      <c r="G15" s="13">
        <v>0.62951000000000001</v>
      </c>
      <c r="H15" s="10" t="s">
        <v>789</v>
      </c>
      <c r="I15" s="10" t="s">
        <v>13</v>
      </c>
      <c r="J15" s="12">
        <v>70</v>
      </c>
      <c r="K15" s="12">
        <v>25</v>
      </c>
      <c r="L15" s="14">
        <v>39876</v>
      </c>
      <c r="M15" s="14">
        <v>39621.67</v>
      </c>
      <c r="N15" s="14" t="s">
        <v>14</v>
      </c>
      <c r="O15" s="15">
        <f>VLOOKUP(A15,'[6]CAP.CAR.AGO2023'!$A$1:$U$303,19,FALSE)</f>
        <v>400000</v>
      </c>
      <c r="P15" s="15">
        <f>VLOOKUP(A15,'[6]CAP.CAR.AGO2023'!$A$1:$U$303,20,FALSE)</f>
        <v>338614</v>
      </c>
      <c r="Q15" s="15">
        <f t="shared" si="0"/>
        <v>61386</v>
      </c>
      <c r="R15" s="16">
        <v>44835</v>
      </c>
      <c r="S15" s="14"/>
    </row>
    <row r="16" spans="1:19" s="6" customFormat="1" ht="30" x14ac:dyDescent="0.25">
      <c r="A16" s="10" t="s">
        <v>815</v>
      </c>
      <c r="B16" s="11" t="s">
        <v>818</v>
      </c>
      <c r="C16" s="10" t="s">
        <v>45</v>
      </c>
      <c r="D16" s="10" t="s">
        <v>46</v>
      </c>
      <c r="E16" s="12" t="s">
        <v>763</v>
      </c>
      <c r="F16" s="12" t="s">
        <v>757</v>
      </c>
      <c r="G16" s="13">
        <v>0.02</v>
      </c>
      <c r="H16" s="10" t="s">
        <v>789</v>
      </c>
      <c r="I16" s="10" t="s">
        <v>13</v>
      </c>
      <c r="J16" s="12">
        <v>70</v>
      </c>
      <c r="K16" s="12">
        <v>25</v>
      </c>
      <c r="L16" s="14">
        <v>39876</v>
      </c>
      <c r="M16" s="14">
        <v>39621.67</v>
      </c>
      <c r="N16" s="14" t="s">
        <v>14</v>
      </c>
      <c r="O16" s="15">
        <f>VLOOKUP(A16,'[6]CAP.CAR.AGO2023'!$A$1:$U$303,19,FALSE)</f>
        <v>214040</v>
      </c>
      <c r="P16" s="15">
        <f>VLOOKUP(A16,'[6]CAP.CAR.AGO2023'!$A$1:$U$303,20,FALSE)</f>
        <v>162501</v>
      </c>
      <c r="Q16" s="15">
        <f t="shared" si="0"/>
        <v>51539</v>
      </c>
      <c r="R16" s="16">
        <v>44835</v>
      </c>
      <c r="S16" s="14" t="s">
        <v>817</v>
      </c>
    </row>
    <row r="17" spans="1:19" s="6" customFormat="1" ht="30" x14ac:dyDescent="0.25">
      <c r="A17" s="10" t="s">
        <v>47</v>
      </c>
      <c r="B17" s="11" t="s">
        <v>48</v>
      </c>
      <c r="C17" s="10" t="s">
        <v>49</v>
      </c>
      <c r="D17" s="10" t="s">
        <v>12</v>
      </c>
      <c r="E17" s="12" t="s">
        <v>763</v>
      </c>
      <c r="F17" s="12" t="s">
        <v>757</v>
      </c>
      <c r="G17" s="13">
        <v>0.15290999999999999</v>
      </c>
      <c r="H17" s="10" t="s">
        <v>788</v>
      </c>
      <c r="I17" s="10" t="s">
        <v>13</v>
      </c>
      <c r="J17" s="12">
        <v>70</v>
      </c>
      <c r="K17" s="12">
        <v>25</v>
      </c>
      <c r="L17" s="14">
        <v>39876</v>
      </c>
      <c r="M17" s="14">
        <v>39621.67</v>
      </c>
      <c r="N17" s="14" t="s">
        <v>14</v>
      </c>
      <c r="O17" s="15">
        <f>VLOOKUP(A17,'[6]CAP.CAR.AGO2023'!$A$1:$U$303,19,FALSE)</f>
        <v>130000</v>
      </c>
      <c r="P17" s="15">
        <f>VLOOKUP(A17,'[6]CAP.CAR.AGO2023'!$A$1:$U$303,20,FALSE)</f>
        <v>94694</v>
      </c>
      <c r="Q17" s="15">
        <f t="shared" si="0"/>
        <v>35306</v>
      </c>
      <c r="R17" s="16">
        <v>44835</v>
      </c>
      <c r="S17" s="14"/>
    </row>
    <row r="18" spans="1:19" s="6" customFormat="1" ht="30" x14ac:dyDescent="0.25">
      <c r="A18" s="10" t="s">
        <v>50</v>
      </c>
      <c r="B18" s="11" t="s">
        <v>51</v>
      </c>
      <c r="C18" s="10" t="s">
        <v>52</v>
      </c>
      <c r="D18" s="10" t="s">
        <v>46</v>
      </c>
      <c r="E18" s="12" t="s">
        <v>763</v>
      </c>
      <c r="F18" s="12" t="s">
        <v>757</v>
      </c>
      <c r="G18" s="13">
        <v>1.38</v>
      </c>
      <c r="H18" s="10" t="s">
        <v>789</v>
      </c>
      <c r="I18" s="10" t="s">
        <v>13</v>
      </c>
      <c r="J18" s="12">
        <v>70</v>
      </c>
      <c r="K18" s="12">
        <v>12.1</v>
      </c>
      <c r="L18" s="14">
        <v>39941</v>
      </c>
      <c r="M18" s="14">
        <v>40126</v>
      </c>
      <c r="N18" s="14" t="s">
        <v>14</v>
      </c>
      <c r="O18" s="15">
        <f>VLOOKUP(A18,'[6]CAP.CAR.AGO2023'!$A$1:$U$303,19,FALSE)</f>
        <v>50904</v>
      </c>
      <c r="P18" s="15">
        <f>VLOOKUP(A18,'[6]CAP.CAR.AGO2023'!$A$1:$U$303,20,FALSE)</f>
        <v>26716</v>
      </c>
      <c r="Q18" s="15">
        <f t="shared" si="0"/>
        <v>24188</v>
      </c>
      <c r="R18" s="16">
        <v>44835</v>
      </c>
      <c r="S18" s="14"/>
    </row>
    <row r="19" spans="1:19" s="6" customFormat="1" ht="30" x14ac:dyDescent="0.25">
      <c r="A19" s="10" t="s">
        <v>801</v>
      </c>
      <c r="B19" s="11" t="s">
        <v>819</v>
      </c>
      <c r="C19" s="10" t="s">
        <v>803</v>
      </c>
      <c r="D19" s="10" t="s">
        <v>18</v>
      </c>
      <c r="E19" s="12" t="s">
        <v>762</v>
      </c>
      <c r="F19" s="12" t="s">
        <v>757</v>
      </c>
      <c r="G19" s="13">
        <v>1</v>
      </c>
      <c r="H19" s="10" t="s">
        <v>789</v>
      </c>
      <c r="I19" s="10" t="s">
        <v>13</v>
      </c>
      <c r="J19" s="12">
        <v>70</v>
      </c>
      <c r="K19" s="12">
        <v>12.1</v>
      </c>
      <c r="L19" s="14">
        <v>39863</v>
      </c>
      <c r="M19" s="14">
        <v>39621.67</v>
      </c>
      <c r="N19" s="14" t="s">
        <v>14</v>
      </c>
      <c r="O19" s="15">
        <f>VLOOKUP(A19,'[6]CAP.CAR.AGO2023'!$A$1:$U$303,19,FALSE)</f>
        <v>28000</v>
      </c>
      <c r="P19" s="15">
        <f>VLOOKUP(A19,'[6]CAP.CAR.AGO2023'!$A$1:$U$303,20,FALSE)</f>
        <v>19527</v>
      </c>
      <c r="Q19" s="15">
        <f t="shared" si="0"/>
        <v>8473</v>
      </c>
      <c r="R19" s="16">
        <v>44835</v>
      </c>
      <c r="S19" s="14"/>
    </row>
    <row r="20" spans="1:19" s="6" customFormat="1" ht="30" x14ac:dyDescent="0.25">
      <c r="A20" s="10" t="s">
        <v>53</v>
      </c>
      <c r="B20" s="11" t="s">
        <v>710</v>
      </c>
      <c r="C20" s="10" t="s">
        <v>35</v>
      </c>
      <c r="D20" s="10" t="s">
        <v>12</v>
      </c>
      <c r="E20" s="12" t="s">
        <v>763</v>
      </c>
      <c r="F20" s="12" t="s">
        <v>757</v>
      </c>
      <c r="G20" s="13">
        <v>4.2967975649014027</v>
      </c>
      <c r="H20" s="10" t="s">
        <v>788</v>
      </c>
      <c r="I20" s="10" t="s">
        <v>13</v>
      </c>
      <c r="J20" s="12" t="s">
        <v>54</v>
      </c>
      <c r="K20" s="12" t="s">
        <v>55</v>
      </c>
      <c r="L20" s="14">
        <v>39876</v>
      </c>
      <c r="M20" s="14">
        <v>39621.67</v>
      </c>
      <c r="N20" s="14" t="s">
        <v>14</v>
      </c>
      <c r="O20" s="15">
        <f>VLOOKUP(A20,'[6]CAP.CAR.AGO2023'!$A$1:$U$303,19,FALSE)</f>
        <v>403500</v>
      </c>
      <c r="P20" s="15">
        <f>VLOOKUP(A20,'[6]CAP.CAR.AGO2023'!$A$1:$U$303,20,FALSE)</f>
        <v>259552</v>
      </c>
      <c r="Q20" s="15">
        <f t="shared" si="0"/>
        <v>143948</v>
      </c>
      <c r="R20" s="16">
        <v>44835</v>
      </c>
      <c r="S20" s="14"/>
    </row>
    <row r="21" spans="1:19" s="6" customFormat="1" ht="15" x14ac:dyDescent="0.25">
      <c r="A21" s="10" t="s">
        <v>57</v>
      </c>
      <c r="B21" s="11" t="s">
        <v>58</v>
      </c>
      <c r="C21" s="10" t="s">
        <v>56</v>
      </c>
      <c r="D21" s="10" t="s">
        <v>12</v>
      </c>
      <c r="E21" s="12"/>
      <c r="F21" s="12"/>
      <c r="G21" s="13">
        <v>2.9</v>
      </c>
      <c r="H21" s="10" t="s">
        <v>788</v>
      </c>
      <c r="I21" s="10" t="s">
        <v>59</v>
      </c>
      <c r="J21" s="12">
        <v>60</v>
      </c>
      <c r="K21" s="12">
        <v>12.1</v>
      </c>
      <c r="L21" s="14">
        <v>40036</v>
      </c>
      <c r="M21" s="14">
        <v>39725.660000000003</v>
      </c>
      <c r="N21" s="14" t="s">
        <v>14</v>
      </c>
      <c r="O21" s="15">
        <f>VLOOKUP(A21,'[6]CAP.CAR.AGO2023'!$A$1:$U$303,19,FALSE)</f>
        <v>16800</v>
      </c>
      <c r="P21" s="15">
        <f>VLOOKUP(A21,'[6]CAP.CAR.AGO2023'!$A$1:$U$303,20,FALSE)</f>
        <v>16800</v>
      </c>
      <c r="Q21" s="15">
        <f t="shared" si="0"/>
        <v>0</v>
      </c>
      <c r="R21" s="16">
        <v>44835</v>
      </c>
      <c r="S21" s="14"/>
    </row>
    <row r="22" spans="1:19" s="6" customFormat="1" ht="60" x14ac:dyDescent="0.25">
      <c r="A22" s="10" t="s">
        <v>60</v>
      </c>
      <c r="B22" s="11" t="s">
        <v>802</v>
      </c>
      <c r="C22" s="10" t="s">
        <v>804</v>
      </c>
      <c r="D22" s="10" t="s">
        <v>12</v>
      </c>
      <c r="E22" s="12" t="s">
        <v>762</v>
      </c>
      <c r="F22" s="12" t="s">
        <v>757</v>
      </c>
      <c r="G22" s="13">
        <v>3</v>
      </c>
      <c r="H22" s="10" t="s">
        <v>788</v>
      </c>
      <c r="I22" s="10" t="s">
        <v>13</v>
      </c>
      <c r="J22" s="12" t="s">
        <v>61</v>
      </c>
      <c r="K22" s="12">
        <v>12.1</v>
      </c>
      <c r="L22" s="14">
        <v>39916</v>
      </c>
      <c r="M22" s="14">
        <v>39645.78</v>
      </c>
      <c r="N22" s="14" t="s">
        <v>14</v>
      </c>
      <c r="O22" s="15">
        <f>VLOOKUP(A22,'[6]CAP.CAR.AGO2023'!$A$1:$U$303,19,FALSE)</f>
        <v>217321</v>
      </c>
      <c r="P22" s="15">
        <f>VLOOKUP(A22,'[6]CAP.CAR.AGO2023'!$A$1:$U$303,20,FALSE)</f>
        <v>118930</v>
      </c>
      <c r="Q22" s="15">
        <f t="shared" si="0"/>
        <v>98391</v>
      </c>
      <c r="R22" s="16">
        <v>44835</v>
      </c>
      <c r="S22" s="14"/>
    </row>
    <row r="23" spans="1:19" s="6" customFormat="1" ht="30" x14ac:dyDescent="0.25">
      <c r="A23" s="10" t="s">
        <v>62</v>
      </c>
      <c r="B23" s="11" t="s">
        <v>63</v>
      </c>
      <c r="C23" s="10" t="s">
        <v>64</v>
      </c>
      <c r="D23" s="10" t="s">
        <v>12</v>
      </c>
      <c r="E23" s="12" t="s">
        <v>762</v>
      </c>
      <c r="F23" s="12" t="s">
        <v>757</v>
      </c>
      <c r="G23" s="13" t="s">
        <v>19</v>
      </c>
      <c r="H23" s="10" t="s">
        <v>788</v>
      </c>
      <c r="I23" s="10" t="s">
        <v>13</v>
      </c>
      <c r="J23" s="12">
        <v>60</v>
      </c>
      <c r="K23" s="12">
        <v>12.1</v>
      </c>
      <c r="L23" s="14">
        <v>39876</v>
      </c>
      <c r="M23" s="14">
        <v>39621.67</v>
      </c>
      <c r="N23" s="14" t="s">
        <v>14</v>
      </c>
      <c r="O23" s="15">
        <f>VLOOKUP(A23,'[6]CAP.CAR.AGO2023'!$A$1:$U$303,19,FALSE)</f>
        <v>13290</v>
      </c>
      <c r="P23" s="15">
        <f>VLOOKUP(A23,'[6]CAP.CAR.AGO2023'!$A$1:$U$303,20,FALSE)</f>
        <v>9533</v>
      </c>
      <c r="Q23" s="15">
        <f t="shared" si="0"/>
        <v>3757</v>
      </c>
      <c r="R23" s="16">
        <v>44835</v>
      </c>
      <c r="S23" s="14"/>
    </row>
    <row r="24" spans="1:19" s="6" customFormat="1" ht="30" x14ac:dyDescent="0.25">
      <c r="A24" s="10" t="s">
        <v>65</v>
      </c>
      <c r="B24" s="11" t="s">
        <v>66</v>
      </c>
      <c r="C24" s="10" t="s">
        <v>67</v>
      </c>
      <c r="D24" s="10" t="s">
        <v>12</v>
      </c>
      <c r="E24" s="12" t="s">
        <v>762</v>
      </c>
      <c r="F24" s="12" t="s">
        <v>757</v>
      </c>
      <c r="G24" s="13" t="s">
        <v>19</v>
      </c>
      <c r="H24" s="10" t="s">
        <v>788</v>
      </c>
      <c r="I24" s="10" t="s">
        <v>13</v>
      </c>
      <c r="J24" s="12">
        <v>60</v>
      </c>
      <c r="K24" s="12">
        <v>12.1</v>
      </c>
      <c r="L24" s="14">
        <v>39876</v>
      </c>
      <c r="M24" s="14">
        <v>39621.67</v>
      </c>
      <c r="N24" s="14" t="s">
        <v>14</v>
      </c>
      <c r="O24" s="15">
        <f>VLOOKUP(A24,'[6]CAP.CAR.AGO2023'!$A$1:$U$303,19,FALSE)</f>
        <v>24655</v>
      </c>
      <c r="P24" s="15">
        <f>VLOOKUP(A24,'[6]CAP.CAR.AGO2023'!$A$1:$U$303,20,FALSE)</f>
        <v>19040</v>
      </c>
      <c r="Q24" s="15">
        <f t="shared" si="0"/>
        <v>5615</v>
      </c>
      <c r="R24" s="16">
        <v>44835</v>
      </c>
      <c r="S24" s="14"/>
    </row>
    <row r="25" spans="1:19" s="6" customFormat="1" ht="30" x14ac:dyDescent="0.25">
      <c r="A25" s="10" t="s">
        <v>68</v>
      </c>
      <c r="B25" s="11" t="s">
        <v>69</v>
      </c>
      <c r="C25" s="10" t="s">
        <v>70</v>
      </c>
      <c r="D25" s="10" t="s">
        <v>12</v>
      </c>
      <c r="E25" s="12" t="s">
        <v>762</v>
      </c>
      <c r="F25" s="12" t="s">
        <v>758</v>
      </c>
      <c r="G25" s="13" t="s">
        <v>19</v>
      </c>
      <c r="H25" s="10" t="s">
        <v>788</v>
      </c>
      <c r="I25" s="10" t="s">
        <v>13</v>
      </c>
      <c r="J25" s="12">
        <v>60</v>
      </c>
      <c r="K25" s="12">
        <v>12.1</v>
      </c>
      <c r="L25" s="14">
        <v>39876</v>
      </c>
      <c r="M25" s="14">
        <v>39621.67</v>
      </c>
      <c r="N25" s="14" t="s">
        <v>14</v>
      </c>
      <c r="O25" s="15">
        <f>VLOOKUP(A25,'[6]CAP.CAR.AGO2023'!$A$1:$U$303,19,FALSE)</f>
        <v>6792</v>
      </c>
      <c r="P25" s="15">
        <f>VLOOKUP(A25,'[6]CAP.CAR.AGO2023'!$A$1:$U$303,20,FALSE)</f>
        <v>3044</v>
      </c>
      <c r="Q25" s="15">
        <f t="shared" si="0"/>
        <v>3748</v>
      </c>
      <c r="R25" s="16">
        <v>44835</v>
      </c>
      <c r="S25" s="14"/>
    </row>
    <row r="26" spans="1:19" s="6" customFormat="1" ht="30" x14ac:dyDescent="0.25">
      <c r="A26" s="10" t="s">
        <v>71</v>
      </c>
      <c r="B26" s="11" t="s">
        <v>72</v>
      </c>
      <c r="C26" s="10" t="s">
        <v>73</v>
      </c>
      <c r="D26" s="10" t="s">
        <v>12</v>
      </c>
      <c r="E26" s="12" t="s">
        <v>763</v>
      </c>
      <c r="F26" s="12" t="s">
        <v>757</v>
      </c>
      <c r="G26" s="13">
        <v>4.2</v>
      </c>
      <c r="H26" s="10" t="s">
        <v>788</v>
      </c>
      <c r="I26" s="10" t="s">
        <v>13</v>
      </c>
      <c r="J26" s="12">
        <v>40</v>
      </c>
      <c r="K26" s="12">
        <v>12.1</v>
      </c>
      <c r="L26" s="14">
        <v>40037</v>
      </c>
      <c r="M26" s="14">
        <v>39725.660000000003</v>
      </c>
      <c r="N26" s="14" t="s">
        <v>14</v>
      </c>
      <c r="O26" s="15">
        <f>VLOOKUP(A26,'[6]CAP.CAR.AGO2023'!$A$1:$U$303,19,FALSE)</f>
        <v>37554</v>
      </c>
      <c r="P26" s="15">
        <f>VLOOKUP(A26,'[6]CAP.CAR.AGO2023'!$A$1:$U$303,20,FALSE)</f>
        <v>28434</v>
      </c>
      <c r="Q26" s="15">
        <f t="shared" si="0"/>
        <v>9120</v>
      </c>
      <c r="R26" s="16">
        <v>44835</v>
      </c>
      <c r="S26" s="14"/>
    </row>
    <row r="27" spans="1:19" s="6" customFormat="1" ht="15" x14ac:dyDescent="0.25">
      <c r="A27" s="10" t="s">
        <v>74</v>
      </c>
      <c r="B27" s="11" t="s">
        <v>75</v>
      </c>
      <c r="C27" s="10" t="s">
        <v>76</v>
      </c>
      <c r="D27" s="10" t="s">
        <v>77</v>
      </c>
      <c r="E27" s="12"/>
      <c r="F27" s="12"/>
      <c r="G27" s="13" t="s">
        <v>19</v>
      </c>
      <c r="H27" s="10" t="s">
        <v>788</v>
      </c>
      <c r="I27" s="10" t="s">
        <v>59</v>
      </c>
      <c r="J27" s="12">
        <v>12</v>
      </c>
      <c r="K27" s="12">
        <v>4.0999999999999996</v>
      </c>
      <c r="L27" s="14">
        <v>40039</v>
      </c>
      <c r="M27" s="14">
        <v>0</v>
      </c>
      <c r="N27" s="14" t="s">
        <v>78</v>
      </c>
      <c r="O27" s="15">
        <f>VLOOKUP(A27,'[6]CAP.CAR.AGO2023'!$A$1:$U$303,19,FALSE)</f>
        <v>1512</v>
      </c>
      <c r="P27" s="15">
        <f>VLOOKUP(A27,'[6]CAP.CAR.AGO2023'!$A$1:$U$303,20,FALSE)</f>
        <v>0</v>
      </c>
      <c r="Q27" s="15">
        <f t="shared" si="0"/>
        <v>1512</v>
      </c>
      <c r="R27" s="16">
        <v>44835</v>
      </c>
      <c r="S27" s="14" t="s">
        <v>672</v>
      </c>
    </row>
    <row r="28" spans="1:19" s="6" customFormat="1" ht="15" x14ac:dyDescent="0.25">
      <c r="A28" s="10" t="s">
        <v>79</v>
      </c>
      <c r="B28" s="11" t="s">
        <v>80</v>
      </c>
      <c r="C28" s="10" t="s">
        <v>81</v>
      </c>
      <c r="D28" s="10" t="s">
        <v>77</v>
      </c>
      <c r="E28" s="12"/>
      <c r="F28" s="12"/>
      <c r="G28" s="13" t="s">
        <v>19</v>
      </c>
      <c r="H28" s="10" t="s">
        <v>788</v>
      </c>
      <c r="I28" s="10" t="s">
        <v>59</v>
      </c>
      <c r="J28" s="12">
        <v>12</v>
      </c>
      <c r="K28" s="12">
        <v>4.0999999999999996</v>
      </c>
      <c r="L28" s="14">
        <v>40041</v>
      </c>
      <c r="M28" s="14">
        <v>39708.18</v>
      </c>
      <c r="N28" s="14" t="s">
        <v>14</v>
      </c>
      <c r="O28" s="15">
        <f>VLOOKUP(A28,'[6]CAP.CAR.AGO2023'!$A$1:$U$303,19,FALSE)</f>
        <v>2592</v>
      </c>
      <c r="P28" s="15">
        <f>VLOOKUP(A28,'[6]CAP.CAR.AGO2023'!$A$1:$U$303,20,FALSE)</f>
        <v>1605</v>
      </c>
      <c r="Q28" s="15">
        <f t="shared" si="0"/>
        <v>987</v>
      </c>
      <c r="R28" s="16">
        <v>44835</v>
      </c>
      <c r="S28" s="14" t="s">
        <v>783</v>
      </c>
    </row>
    <row r="29" spans="1:19" s="6" customFormat="1" ht="15" x14ac:dyDescent="0.25">
      <c r="A29" s="10" t="s">
        <v>82</v>
      </c>
      <c r="B29" s="11" t="s">
        <v>83</v>
      </c>
      <c r="C29" s="10" t="s">
        <v>84</v>
      </c>
      <c r="D29" s="10" t="s">
        <v>77</v>
      </c>
      <c r="E29" s="12"/>
      <c r="F29" s="12"/>
      <c r="G29" s="13" t="s">
        <v>19</v>
      </c>
      <c r="H29" s="10" t="s">
        <v>788</v>
      </c>
      <c r="I29" s="10" t="s">
        <v>59</v>
      </c>
      <c r="J29" s="12">
        <v>12</v>
      </c>
      <c r="K29" s="12">
        <v>4.0999999999999996</v>
      </c>
      <c r="L29" s="14">
        <v>40039</v>
      </c>
      <c r="M29" s="14">
        <v>0</v>
      </c>
      <c r="N29" s="14" t="s">
        <v>78</v>
      </c>
      <c r="O29" s="15">
        <f>VLOOKUP(A29,'[6]CAP.CAR.AGO2023'!$A$1:$U$303,19,FALSE)</f>
        <v>48504</v>
      </c>
      <c r="P29" s="15">
        <f>VLOOKUP(A29,'[6]CAP.CAR.AGO2023'!$A$1:$U$303,20,FALSE)</f>
        <v>0</v>
      </c>
      <c r="Q29" s="15">
        <f t="shared" si="0"/>
        <v>48504</v>
      </c>
      <c r="R29" s="16">
        <v>44835</v>
      </c>
      <c r="S29" s="14" t="s">
        <v>673</v>
      </c>
    </row>
    <row r="30" spans="1:19" s="6" customFormat="1" ht="15" x14ac:dyDescent="0.25">
      <c r="A30" s="10" t="s">
        <v>85</v>
      </c>
      <c r="B30" s="11" t="s">
        <v>86</v>
      </c>
      <c r="C30" s="10" t="s">
        <v>84</v>
      </c>
      <c r="D30" s="10" t="s">
        <v>77</v>
      </c>
      <c r="E30" s="12"/>
      <c r="F30" s="12"/>
      <c r="G30" s="13" t="s">
        <v>19</v>
      </c>
      <c r="H30" s="10" t="s">
        <v>788</v>
      </c>
      <c r="I30" s="10" t="s">
        <v>59</v>
      </c>
      <c r="J30" s="12">
        <v>12</v>
      </c>
      <c r="K30" s="12">
        <v>4.0999999999999996</v>
      </c>
      <c r="L30" s="14">
        <v>40039</v>
      </c>
      <c r="M30" s="14">
        <v>39703.47</v>
      </c>
      <c r="N30" s="14" t="s">
        <v>14</v>
      </c>
      <c r="O30" s="15">
        <f>VLOOKUP(A30,'[6]CAP.CAR.AGO2023'!$A$1:$U$303,19,FALSE)</f>
        <v>11500</v>
      </c>
      <c r="P30" s="15">
        <f>VLOOKUP(A30,'[6]CAP.CAR.AGO2023'!$A$1:$U$303,20,FALSE)</f>
        <v>9500</v>
      </c>
      <c r="Q30" s="15">
        <f t="shared" si="0"/>
        <v>2000</v>
      </c>
      <c r="R30" s="16">
        <v>44835</v>
      </c>
      <c r="S30" s="14"/>
    </row>
    <row r="31" spans="1:19" s="6" customFormat="1" ht="15" x14ac:dyDescent="0.25">
      <c r="A31" s="10" t="s">
        <v>87</v>
      </c>
      <c r="B31" s="11" t="s">
        <v>88</v>
      </c>
      <c r="C31" s="10" t="s">
        <v>89</v>
      </c>
      <c r="D31" s="10" t="s">
        <v>77</v>
      </c>
      <c r="E31" s="12"/>
      <c r="F31" s="12"/>
      <c r="G31" s="13">
        <v>0.93</v>
      </c>
      <c r="H31" s="10" t="s">
        <v>788</v>
      </c>
      <c r="I31" s="10" t="s">
        <v>59</v>
      </c>
      <c r="J31" s="12">
        <v>70</v>
      </c>
      <c r="K31" s="12">
        <v>25</v>
      </c>
      <c r="L31" s="14">
        <v>40006</v>
      </c>
      <c r="M31" s="14">
        <v>39703.47</v>
      </c>
      <c r="N31" s="14" t="s">
        <v>14</v>
      </c>
      <c r="O31" s="15">
        <f>VLOOKUP(A31,'[6]CAP.CAR.AGO2023'!$A$1:$U$303,19,FALSE)</f>
        <v>63000</v>
      </c>
      <c r="P31" s="15">
        <f>VLOOKUP(A31,'[6]CAP.CAR.AGO2023'!$A$1:$U$303,20,FALSE)</f>
        <v>60000</v>
      </c>
      <c r="Q31" s="15">
        <f t="shared" si="0"/>
        <v>3000</v>
      </c>
      <c r="R31" s="16">
        <v>44835</v>
      </c>
      <c r="S31" s="14"/>
    </row>
    <row r="32" spans="1:19" s="6" customFormat="1" ht="15" x14ac:dyDescent="0.25">
      <c r="A32" s="10" t="s">
        <v>90</v>
      </c>
      <c r="B32" s="11" t="s">
        <v>91</v>
      </c>
      <c r="C32" s="10" t="s">
        <v>92</v>
      </c>
      <c r="D32" s="10" t="s">
        <v>12</v>
      </c>
      <c r="E32" s="12"/>
      <c r="F32" s="12"/>
      <c r="G32" s="13">
        <v>6.691040000000001</v>
      </c>
      <c r="H32" s="10" t="s">
        <v>788</v>
      </c>
      <c r="I32" s="10" t="s">
        <v>36</v>
      </c>
      <c r="J32" s="12">
        <v>40</v>
      </c>
      <c r="K32" s="12">
        <v>12.1</v>
      </c>
      <c r="L32" s="14">
        <v>40037</v>
      </c>
      <c r="M32" s="14">
        <v>39725.660000000003</v>
      </c>
      <c r="N32" s="14" t="s">
        <v>14</v>
      </c>
      <c r="O32" s="15">
        <f>VLOOKUP(A32,'[6]CAP.CAR.AGO2023'!$A$1:$U$303,19,FALSE)</f>
        <v>3940</v>
      </c>
      <c r="P32" s="15">
        <f>VLOOKUP(A32,'[6]CAP.CAR.AGO2023'!$A$1:$U$303,20,FALSE)</f>
        <v>1800</v>
      </c>
      <c r="Q32" s="15">
        <f t="shared" si="0"/>
        <v>2140</v>
      </c>
      <c r="R32" s="16">
        <v>44835</v>
      </c>
      <c r="S32" s="14"/>
    </row>
    <row r="33" spans="1:19" s="6" customFormat="1" ht="15" x14ac:dyDescent="0.25">
      <c r="A33" s="10" t="s">
        <v>93</v>
      </c>
      <c r="B33" s="11" t="s">
        <v>94</v>
      </c>
      <c r="C33" s="10" t="s">
        <v>76</v>
      </c>
      <c r="D33" s="10" t="s">
        <v>77</v>
      </c>
      <c r="E33" s="12"/>
      <c r="F33" s="12"/>
      <c r="G33" s="13" t="s">
        <v>19</v>
      </c>
      <c r="H33" s="10" t="s">
        <v>788</v>
      </c>
      <c r="I33" s="10" t="s">
        <v>59</v>
      </c>
      <c r="J33" s="12">
        <v>12</v>
      </c>
      <c r="K33" s="12">
        <v>4.0999999999999996</v>
      </c>
      <c r="L33" s="14">
        <v>40039</v>
      </c>
      <c r="M33" s="14">
        <v>0</v>
      </c>
      <c r="N33" s="14" t="s">
        <v>78</v>
      </c>
      <c r="O33" s="15">
        <f>VLOOKUP(A33,'[6]CAP.CAR.AGO2023'!$A$1:$U$303,19,FALSE)</f>
        <v>1704</v>
      </c>
      <c r="P33" s="15">
        <f>VLOOKUP(A33,'[6]CAP.CAR.AGO2023'!$A$1:$U$303,20,FALSE)</f>
        <v>0</v>
      </c>
      <c r="Q33" s="15">
        <f t="shared" si="0"/>
        <v>1704</v>
      </c>
      <c r="R33" s="16">
        <v>44835</v>
      </c>
      <c r="S33" s="14" t="s">
        <v>748</v>
      </c>
    </row>
    <row r="34" spans="1:19" s="6" customFormat="1" ht="15" x14ac:dyDescent="0.25">
      <c r="A34" s="10" t="s">
        <v>95</v>
      </c>
      <c r="B34" s="11" t="s">
        <v>711</v>
      </c>
      <c r="C34" s="10" t="s">
        <v>89</v>
      </c>
      <c r="D34" s="10" t="s">
        <v>77</v>
      </c>
      <c r="E34" s="12"/>
      <c r="F34" s="12"/>
      <c r="G34" s="13">
        <v>0.79</v>
      </c>
      <c r="H34" s="10" t="s">
        <v>788</v>
      </c>
      <c r="I34" s="10" t="s">
        <v>96</v>
      </c>
      <c r="J34" s="12">
        <v>70</v>
      </c>
      <c r="K34" s="12">
        <v>25</v>
      </c>
      <c r="L34" s="14">
        <v>39987</v>
      </c>
      <c r="M34" s="14">
        <v>39755</v>
      </c>
      <c r="N34" s="14" t="s">
        <v>14</v>
      </c>
      <c r="O34" s="15">
        <f>VLOOKUP(A34,'[6]CAP.CAR.AGO2023'!$A$1:$U$303,19,FALSE)</f>
        <v>660000</v>
      </c>
      <c r="P34" s="15">
        <f>VLOOKUP(A34,'[6]CAP.CAR.AGO2023'!$A$1:$U$303,20,FALSE)</f>
        <v>350000</v>
      </c>
      <c r="Q34" s="15">
        <f t="shared" si="0"/>
        <v>310000</v>
      </c>
      <c r="R34" s="16">
        <v>44835</v>
      </c>
      <c r="S34" s="14"/>
    </row>
    <row r="35" spans="1:19" s="6" customFormat="1" ht="15" x14ac:dyDescent="0.25">
      <c r="A35" s="10" t="s">
        <v>97</v>
      </c>
      <c r="B35" s="11" t="s">
        <v>98</v>
      </c>
      <c r="C35" s="10" t="s">
        <v>99</v>
      </c>
      <c r="D35" s="10" t="s">
        <v>12</v>
      </c>
      <c r="E35" s="12"/>
      <c r="F35" s="12"/>
      <c r="G35" s="13">
        <v>10.5</v>
      </c>
      <c r="H35" s="10" t="s">
        <v>788</v>
      </c>
      <c r="I35" s="10" t="s">
        <v>59</v>
      </c>
      <c r="J35" s="12">
        <v>40</v>
      </c>
      <c r="K35" s="12">
        <v>12.1</v>
      </c>
      <c r="L35" s="14">
        <v>40031</v>
      </c>
      <c r="M35" s="14">
        <v>39724.44</v>
      </c>
      <c r="N35" s="14" t="s">
        <v>14</v>
      </c>
      <c r="O35" s="15">
        <f>VLOOKUP(A35,'[6]CAP.CAR.AGO2023'!$A$1:$U$303,19,FALSE)</f>
        <v>4008</v>
      </c>
      <c r="P35" s="15">
        <f>VLOOKUP(A35,'[6]CAP.CAR.AGO2023'!$A$1:$U$303,20,FALSE)</f>
        <v>2800</v>
      </c>
      <c r="Q35" s="15">
        <f t="shared" si="0"/>
        <v>1208</v>
      </c>
      <c r="R35" s="16">
        <v>44835</v>
      </c>
      <c r="S35" s="14"/>
    </row>
    <row r="36" spans="1:19" s="6" customFormat="1" ht="15" x14ac:dyDescent="0.25">
      <c r="A36" s="10" t="s">
        <v>100</v>
      </c>
      <c r="B36" s="11" t="s">
        <v>101</v>
      </c>
      <c r="C36" s="10" t="s">
        <v>102</v>
      </c>
      <c r="D36" s="10" t="s">
        <v>77</v>
      </c>
      <c r="E36" s="12"/>
      <c r="F36" s="12"/>
      <c r="G36" s="13">
        <v>6.9</v>
      </c>
      <c r="H36" s="10" t="s">
        <v>788</v>
      </c>
      <c r="I36" s="10" t="s">
        <v>59</v>
      </c>
      <c r="J36" s="12">
        <v>12</v>
      </c>
      <c r="K36" s="12">
        <v>4.0999999999999996</v>
      </c>
      <c r="L36" s="14">
        <v>40040</v>
      </c>
      <c r="M36" s="14">
        <v>0</v>
      </c>
      <c r="N36" s="14" t="s">
        <v>78</v>
      </c>
      <c r="O36" s="15">
        <f>VLOOKUP(A36,'[6]CAP.CAR.AGO2023'!$A$1:$U$303,19,FALSE)</f>
        <v>10008</v>
      </c>
      <c r="P36" s="15">
        <f>VLOOKUP(A36,'[6]CAP.CAR.AGO2023'!$A$1:$U$303,20,FALSE)</f>
        <v>0</v>
      </c>
      <c r="Q36" s="15">
        <f t="shared" si="0"/>
        <v>10008</v>
      </c>
      <c r="R36" s="16">
        <v>44835</v>
      </c>
      <c r="S36" s="14"/>
    </row>
    <row r="37" spans="1:19" s="6" customFormat="1" ht="30" x14ac:dyDescent="0.25">
      <c r="A37" s="10" t="s">
        <v>103</v>
      </c>
      <c r="B37" s="11" t="s">
        <v>104</v>
      </c>
      <c r="C37" s="10" t="s">
        <v>105</v>
      </c>
      <c r="D37" s="10" t="s">
        <v>106</v>
      </c>
      <c r="E37" s="12" t="s">
        <v>764</v>
      </c>
      <c r="F37" s="12" t="s">
        <v>757</v>
      </c>
      <c r="G37" s="13">
        <v>1.4E-2</v>
      </c>
      <c r="H37" s="10" t="s">
        <v>788</v>
      </c>
      <c r="I37" s="10" t="s">
        <v>13</v>
      </c>
      <c r="J37" s="12">
        <v>70</v>
      </c>
      <c r="K37" s="12">
        <v>12.1</v>
      </c>
      <c r="L37" s="14">
        <v>40039</v>
      </c>
      <c r="M37" s="14">
        <v>39703.47</v>
      </c>
      <c r="N37" s="14" t="s">
        <v>14</v>
      </c>
      <c r="O37" s="15">
        <f>VLOOKUP(A37,'[6]CAP.CAR.AGO2023'!$A$1:$U$303,19,FALSE)</f>
        <v>3253</v>
      </c>
      <c r="P37" s="15">
        <f>VLOOKUP(A37,'[6]CAP.CAR.AGO2023'!$A$1:$U$303,20,FALSE)</f>
        <v>2666</v>
      </c>
      <c r="Q37" s="15">
        <f t="shared" si="0"/>
        <v>587</v>
      </c>
      <c r="R37" s="16">
        <v>44835</v>
      </c>
      <c r="S37" s="14"/>
    </row>
    <row r="38" spans="1:19" s="6" customFormat="1" ht="30" x14ac:dyDescent="0.25">
      <c r="A38" s="10" t="s">
        <v>107</v>
      </c>
      <c r="B38" s="11" t="s">
        <v>108</v>
      </c>
      <c r="C38" s="10" t="s">
        <v>109</v>
      </c>
      <c r="D38" s="10" t="s">
        <v>110</v>
      </c>
      <c r="E38" s="12" t="s">
        <v>765</v>
      </c>
      <c r="F38" s="12" t="s">
        <v>758</v>
      </c>
      <c r="G38" s="13">
        <v>0.18062</v>
      </c>
      <c r="H38" s="10" t="s">
        <v>790</v>
      </c>
      <c r="I38" s="10" t="s">
        <v>13</v>
      </c>
      <c r="J38" s="12">
        <v>70</v>
      </c>
      <c r="K38" s="12">
        <v>12.1</v>
      </c>
      <c r="L38" s="14">
        <v>40039</v>
      </c>
      <c r="M38" s="14">
        <v>39703.47</v>
      </c>
      <c r="N38" s="14" t="s">
        <v>14</v>
      </c>
      <c r="O38" s="15">
        <f>VLOOKUP(A38,'[6]CAP.CAR.AGO2023'!$A$1:$U$303,19,FALSE)</f>
        <v>1450</v>
      </c>
      <c r="P38" s="15">
        <f>VLOOKUP(A38,'[6]CAP.CAR.AGO2023'!$A$1:$U$303,20,FALSE)</f>
        <v>1196</v>
      </c>
      <c r="Q38" s="15">
        <f t="shared" si="0"/>
        <v>254</v>
      </c>
      <c r="R38" s="16">
        <v>44835</v>
      </c>
      <c r="S38" s="14"/>
    </row>
    <row r="39" spans="1:19" s="6" customFormat="1" ht="15" x14ac:dyDescent="0.25">
      <c r="A39" s="10" t="s">
        <v>111</v>
      </c>
      <c r="B39" s="11" t="s">
        <v>112</v>
      </c>
      <c r="C39" s="10" t="s">
        <v>35</v>
      </c>
      <c r="D39" s="10" t="s">
        <v>12</v>
      </c>
      <c r="E39" s="12"/>
      <c r="F39" s="12"/>
      <c r="G39" s="13">
        <v>7.4137599999999999</v>
      </c>
      <c r="H39" s="10" t="s">
        <v>788</v>
      </c>
      <c r="I39" s="10" t="s">
        <v>59</v>
      </c>
      <c r="J39" s="12">
        <v>40</v>
      </c>
      <c r="K39" s="12">
        <v>4.0999999999999996</v>
      </c>
      <c r="L39" s="14">
        <v>39875</v>
      </c>
      <c r="M39" s="14">
        <v>39607.370000000003</v>
      </c>
      <c r="N39" s="14" t="s">
        <v>14</v>
      </c>
      <c r="O39" s="15">
        <f>VLOOKUP(A39,'[6]CAP.CAR.AGO2023'!$A$1:$U$303,19,FALSE)</f>
        <v>10000</v>
      </c>
      <c r="P39" s="15">
        <f>VLOOKUP(A39,'[6]CAP.CAR.AGO2023'!$A$1:$U$303,20,FALSE)</f>
        <v>10000</v>
      </c>
      <c r="Q39" s="15">
        <f t="shared" si="0"/>
        <v>0</v>
      </c>
      <c r="R39" s="16">
        <v>44835</v>
      </c>
      <c r="S39" s="14"/>
    </row>
    <row r="40" spans="1:19" s="6" customFormat="1" ht="30" x14ac:dyDescent="0.25">
      <c r="A40" s="10" t="s">
        <v>113</v>
      </c>
      <c r="B40" s="11" t="s">
        <v>114</v>
      </c>
      <c r="C40" s="10" t="s">
        <v>35</v>
      </c>
      <c r="D40" s="10" t="s">
        <v>12</v>
      </c>
      <c r="E40" s="12"/>
      <c r="F40" s="12"/>
      <c r="G40" s="13">
        <v>7.4787600000000003</v>
      </c>
      <c r="H40" s="10" t="s">
        <v>788</v>
      </c>
      <c r="I40" s="10" t="s">
        <v>59</v>
      </c>
      <c r="J40" s="12">
        <v>40</v>
      </c>
      <c r="K40" s="12">
        <v>4.0999999999999996</v>
      </c>
      <c r="L40" s="14">
        <v>39876</v>
      </c>
      <c r="M40" s="14">
        <v>0</v>
      </c>
      <c r="N40" s="14" t="s">
        <v>78</v>
      </c>
      <c r="O40" s="15">
        <f>VLOOKUP(A40,'[6]CAP.CAR.AGO2023'!$A$1:$U$303,19,FALSE)</f>
        <v>6312</v>
      </c>
      <c r="P40" s="15">
        <f>VLOOKUP(A40,'[6]CAP.CAR.AGO2023'!$A$1:$U$303,20,FALSE)</f>
        <v>0</v>
      </c>
      <c r="Q40" s="15">
        <f t="shared" si="0"/>
        <v>6312</v>
      </c>
      <c r="R40" s="16">
        <v>44835</v>
      </c>
      <c r="S40" s="14" t="s">
        <v>730</v>
      </c>
    </row>
    <row r="41" spans="1:19" s="6" customFormat="1" ht="15" x14ac:dyDescent="0.25">
      <c r="A41" s="10" t="s">
        <v>115</v>
      </c>
      <c r="B41" s="11" t="s">
        <v>116</v>
      </c>
      <c r="C41" s="10" t="s">
        <v>35</v>
      </c>
      <c r="D41" s="10" t="s">
        <v>12</v>
      </c>
      <c r="E41" s="12"/>
      <c r="F41" s="12"/>
      <c r="G41" s="13">
        <v>7.4787600000000003</v>
      </c>
      <c r="H41" s="10" t="s">
        <v>788</v>
      </c>
      <c r="I41" s="10" t="s">
        <v>59</v>
      </c>
      <c r="J41" s="12">
        <v>40</v>
      </c>
      <c r="K41" s="12">
        <v>4.0999999999999996</v>
      </c>
      <c r="L41" s="14">
        <v>39876</v>
      </c>
      <c r="M41" s="14">
        <v>39621.67</v>
      </c>
      <c r="N41" s="14" t="s">
        <v>14</v>
      </c>
      <c r="O41" s="15">
        <f>VLOOKUP(A41,'[6]CAP.CAR.AGO2023'!$A$1:$U$303,19,FALSE)</f>
        <v>3000</v>
      </c>
      <c r="P41" s="15">
        <f>VLOOKUP(A41,'[6]CAP.CAR.AGO2023'!$A$1:$U$303,20,FALSE)</f>
        <v>3000</v>
      </c>
      <c r="Q41" s="15">
        <f t="shared" si="0"/>
        <v>0</v>
      </c>
      <c r="R41" s="16">
        <v>44835</v>
      </c>
      <c r="S41" s="14"/>
    </row>
    <row r="42" spans="1:19" s="6" customFormat="1" ht="15" x14ac:dyDescent="0.25">
      <c r="A42" s="10" t="s">
        <v>117</v>
      </c>
      <c r="B42" s="11" t="s">
        <v>118</v>
      </c>
      <c r="C42" s="10" t="s">
        <v>35</v>
      </c>
      <c r="D42" s="10" t="s">
        <v>12</v>
      </c>
      <c r="E42" s="12"/>
      <c r="F42" s="12"/>
      <c r="G42" s="13">
        <v>7.7937599999999998</v>
      </c>
      <c r="H42" s="10" t="s">
        <v>788</v>
      </c>
      <c r="I42" s="10" t="s">
        <v>59</v>
      </c>
      <c r="J42" s="12">
        <v>40</v>
      </c>
      <c r="K42" s="12">
        <v>4.0999999999999996</v>
      </c>
      <c r="L42" s="14">
        <v>39876</v>
      </c>
      <c r="M42" s="14">
        <v>0</v>
      </c>
      <c r="N42" s="14" t="s">
        <v>78</v>
      </c>
      <c r="O42" s="15">
        <f>VLOOKUP(A42,'[6]CAP.CAR.AGO2023'!$A$1:$U$303,19,FALSE)</f>
        <v>1800</v>
      </c>
      <c r="P42" s="15">
        <f>VLOOKUP(A42,'[6]CAP.CAR.AGO2023'!$A$1:$U$303,20,FALSE)</f>
        <v>0</v>
      </c>
      <c r="Q42" s="15">
        <f t="shared" si="0"/>
        <v>1800</v>
      </c>
      <c r="R42" s="16">
        <v>44835</v>
      </c>
      <c r="S42" s="14" t="s">
        <v>746</v>
      </c>
    </row>
    <row r="43" spans="1:19" s="6" customFormat="1" ht="15" x14ac:dyDescent="0.25">
      <c r="A43" s="10" t="s">
        <v>119</v>
      </c>
      <c r="B43" s="11" t="s">
        <v>120</v>
      </c>
      <c r="C43" s="10" t="s">
        <v>56</v>
      </c>
      <c r="D43" s="10" t="s">
        <v>12</v>
      </c>
      <c r="E43" s="12"/>
      <c r="F43" s="12"/>
      <c r="G43" s="13">
        <v>7.4387600000000003</v>
      </c>
      <c r="H43" s="10" t="s">
        <v>788</v>
      </c>
      <c r="I43" s="10" t="s">
        <v>59</v>
      </c>
      <c r="J43" s="12">
        <v>40</v>
      </c>
      <c r="K43" s="12">
        <v>7.1</v>
      </c>
      <c r="L43" s="14">
        <v>39875</v>
      </c>
      <c r="M43" s="14">
        <v>39614.36</v>
      </c>
      <c r="N43" s="14" t="s">
        <v>14</v>
      </c>
      <c r="O43" s="15">
        <f>VLOOKUP(A43,'[6]CAP.CAR.AGO2023'!$A$1:$U$303,19,FALSE)</f>
        <v>8904</v>
      </c>
      <c r="P43" s="15">
        <f>VLOOKUP(A43,'[6]CAP.CAR.AGO2023'!$A$1:$U$303,20,FALSE)</f>
        <v>6500</v>
      </c>
      <c r="Q43" s="15">
        <f t="shared" si="0"/>
        <v>2404</v>
      </c>
      <c r="R43" s="16">
        <v>44835</v>
      </c>
      <c r="S43" s="14"/>
    </row>
    <row r="44" spans="1:19" s="6" customFormat="1" ht="15" x14ac:dyDescent="0.25">
      <c r="A44" s="10" t="s">
        <v>121</v>
      </c>
      <c r="B44" s="11" t="s">
        <v>122</v>
      </c>
      <c r="C44" s="10" t="s">
        <v>35</v>
      </c>
      <c r="D44" s="10" t="s">
        <v>12</v>
      </c>
      <c r="E44" s="12"/>
      <c r="F44" s="12"/>
      <c r="G44" s="13">
        <v>7.4137599999999999</v>
      </c>
      <c r="H44" s="10" t="s">
        <v>788</v>
      </c>
      <c r="I44" s="10" t="s">
        <v>59</v>
      </c>
      <c r="J44" s="12">
        <v>40</v>
      </c>
      <c r="K44" s="12">
        <v>4.0999999999999996</v>
      </c>
      <c r="L44" s="14">
        <v>39876</v>
      </c>
      <c r="M44" s="14">
        <v>0</v>
      </c>
      <c r="N44" s="14" t="s">
        <v>78</v>
      </c>
      <c r="O44" s="15">
        <f>VLOOKUP(A44,'[6]CAP.CAR.AGO2023'!$A$1:$U$303,19,FALSE)</f>
        <v>3504</v>
      </c>
      <c r="P44" s="15">
        <f>VLOOKUP(A44,'[6]CAP.CAR.AGO2023'!$A$1:$U$303,20,FALSE)</f>
        <v>0</v>
      </c>
      <c r="Q44" s="15">
        <f t="shared" si="0"/>
        <v>3504</v>
      </c>
      <c r="R44" s="16">
        <v>44835</v>
      </c>
      <c r="S44" s="14" t="s">
        <v>674</v>
      </c>
    </row>
    <row r="45" spans="1:19" s="6" customFormat="1" ht="15" x14ac:dyDescent="0.25">
      <c r="A45" s="10" t="s">
        <v>123</v>
      </c>
      <c r="B45" s="11" t="s">
        <v>124</v>
      </c>
      <c r="C45" s="10" t="s">
        <v>35</v>
      </c>
      <c r="D45" s="10" t="s">
        <v>12</v>
      </c>
      <c r="E45" s="12"/>
      <c r="F45" s="12"/>
      <c r="G45" s="13">
        <v>7.0087600000000005</v>
      </c>
      <c r="H45" s="10" t="s">
        <v>788</v>
      </c>
      <c r="I45" s="10" t="s">
        <v>59</v>
      </c>
      <c r="J45" s="12">
        <v>40</v>
      </c>
      <c r="K45" s="12">
        <v>4.0999999999999996</v>
      </c>
      <c r="L45" s="14">
        <v>39878</v>
      </c>
      <c r="M45" s="14">
        <v>39621.67</v>
      </c>
      <c r="N45" s="14" t="s">
        <v>14</v>
      </c>
      <c r="O45" s="15">
        <f>VLOOKUP(A45,'[6]CAP.CAR.AGO2023'!$A$1:$U$303,19,FALSE)</f>
        <v>30000</v>
      </c>
      <c r="P45" s="15">
        <f>VLOOKUP(A45,'[6]CAP.CAR.AGO2023'!$A$1:$U$303,20,FALSE)</f>
        <v>17000</v>
      </c>
      <c r="Q45" s="15">
        <f t="shared" si="0"/>
        <v>13000</v>
      </c>
      <c r="R45" s="16">
        <v>44835</v>
      </c>
      <c r="S45" s="14"/>
    </row>
    <row r="46" spans="1:19" s="6" customFormat="1" ht="15" x14ac:dyDescent="0.25">
      <c r="A46" s="10" t="s">
        <v>125</v>
      </c>
      <c r="B46" s="11" t="s">
        <v>126</v>
      </c>
      <c r="C46" s="10" t="s">
        <v>35</v>
      </c>
      <c r="D46" s="10" t="s">
        <v>12</v>
      </c>
      <c r="E46" s="12"/>
      <c r="F46" s="12"/>
      <c r="G46" s="13">
        <v>6.65876</v>
      </c>
      <c r="H46" s="10" t="s">
        <v>788</v>
      </c>
      <c r="I46" s="10" t="s">
        <v>59</v>
      </c>
      <c r="J46" s="12">
        <v>40</v>
      </c>
      <c r="K46" s="12">
        <v>4.0999999999999996</v>
      </c>
      <c r="L46" s="14">
        <v>39876</v>
      </c>
      <c r="M46" s="14">
        <v>39621.67</v>
      </c>
      <c r="N46" s="14" t="s">
        <v>14</v>
      </c>
      <c r="O46" s="15">
        <f>VLOOKUP(A46,'[6]CAP.CAR.AGO2023'!$A$1:$U$303,19,FALSE)</f>
        <v>5304</v>
      </c>
      <c r="P46" s="15">
        <f>VLOOKUP(A46,'[6]CAP.CAR.AGO2023'!$A$1:$U$303,20,FALSE)</f>
        <v>4000</v>
      </c>
      <c r="Q46" s="15">
        <f t="shared" si="0"/>
        <v>1304</v>
      </c>
      <c r="R46" s="16">
        <v>44835</v>
      </c>
      <c r="S46" s="14"/>
    </row>
    <row r="47" spans="1:19" s="6" customFormat="1" ht="30" x14ac:dyDescent="0.25">
      <c r="A47" s="10" t="s">
        <v>127</v>
      </c>
      <c r="B47" s="11" t="s">
        <v>712</v>
      </c>
      <c r="C47" s="10" t="s">
        <v>128</v>
      </c>
      <c r="D47" s="10" t="s">
        <v>46</v>
      </c>
      <c r="E47" s="12" t="s">
        <v>763</v>
      </c>
      <c r="F47" s="12" t="s">
        <v>757</v>
      </c>
      <c r="G47" s="13">
        <v>8.3744999999999994</v>
      </c>
      <c r="H47" s="10" t="s">
        <v>789</v>
      </c>
      <c r="I47" s="10" t="s">
        <v>13</v>
      </c>
      <c r="J47" s="12">
        <v>70</v>
      </c>
      <c r="K47" s="12">
        <v>12.1</v>
      </c>
      <c r="L47" s="14">
        <v>39935</v>
      </c>
      <c r="M47" s="14">
        <v>40126</v>
      </c>
      <c r="N47" s="14" t="s">
        <v>14</v>
      </c>
      <c r="O47" s="15">
        <f>VLOOKUP(A47,'[6]CAP.CAR.AGO2023'!$A$1:$U$303,19,FALSE)</f>
        <v>100000</v>
      </c>
      <c r="P47" s="15">
        <f>VLOOKUP(A47,'[6]CAP.CAR.AGO2023'!$A$1:$U$303,20,FALSE)</f>
        <v>67421</v>
      </c>
      <c r="Q47" s="15">
        <f t="shared" si="0"/>
        <v>32579</v>
      </c>
      <c r="R47" s="16">
        <v>44835</v>
      </c>
      <c r="S47" s="14"/>
    </row>
    <row r="48" spans="1:19" s="6" customFormat="1" ht="30" x14ac:dyDescent="0.25">
      <c r="A48" s="10" t="s">
        <v>682</v>
      </c>
      <c r="B48" s="11" t="s">
        <v>683</v>
      </c>
      <c r="C48" s="10" t="s">
        <v>684</v>
      </c>
      <c r="D48" s="10" t="s">
        <v>18</v>
      </c>
      <c r="E48" s="12" t="s">
        <v>762</v>
      </c>
      <c r="F48" s="12" t="s">
        <v>758</v>
      </c>
      <c r="G48" s="13" t="s">
        <v>19</v>
      </c>
      <c r="H48" s="10" t="s">
        <v>789</v>
      </c>
      <c r="I48" s="10" t="s">
        <v>13</v>
      </c>
      <c r="J48" s="12">
        <v>70</v>
      </c>
      <c r="K48" s="12">
        <v>12.1</v>
      </c>
      <c r="L48" s="14">
        <v>39876</v>
      </c>
      <c r="M48" s="14">
        <v>39621.67</v>
      </c>
      <c r="N48" s="14" t="s">
        <v>14</v>
      </c>
      <c r="O48" s="15">
        <f>VLOOKUP(A48,'[6]CAP.CAR.AGO2023'!$A$1:$U$303,19,FALSE)</f>
        <v>60202</v>
      </c>
      <c r="P48" s="15">
        <f>VLOOKUP(A48,'[6]CAP.CAR.AGO2023'!$A$1:$U$303,20,FALSE)</f>
        <v>57148</v>
      </c>
      <c r="Q48" s="15">
        <f t="shared" si="0"/>
        <v>3054</v>
      </c>
      <c r="R48" s="16">
        <v>44835</v>
      </c>
      <c r="S48" s="14"/>
    </row>
    <row r="49" spans="1:19" s="6" customFormat="1" ht="15" x14ac:dyDescent="0.25">
      <c r="A49" s="10" t="s">
        <v>129</v>
      </c>
      <c r="B49" s="11" t="s">
        <v>130</v>
      </c>
      <c r="C49" s="10" t="s">
        <v>52</v>
      </c>
      <c r="D49" s="10" t="s">
        <v>46</v>
      </c>
      <c r="E49" s="12"/>
      <c r="F49" s="12"/>
      <c r="G49" s="13">
        <v>2.5</v>
      </c>
      <c r="H49" s="10" t="s">
        <v>789</v>
      </c>
      <c r="I49" s="10" t="s">
        <v>36</v>
      </c>
      <c r="J49" s="12">
        <v>70</v>
      </c>
      <c r="K49" s="12">
        <v>12.1</v>
      </c>
      <c r="L49" s="14">
        <v>39936</v>
      </c>
      <c r="M49" s="14">
        <v>39844.730000000003</v>
      </c>
      <c r="N49" s="14" t="s">
        <v>14</v>
      </c>
      <c r="O49" s="15">
        <f>VLOOKUP(A49,'[6]CAP.CAR.AGO2023'!$A$1:$U$303,19,FALSE)</f>
        <v>6800</v>
      </c>
      <c r="P49" s="15">
        <f>VLOOKUP(A49,'[6]CAP.CAR.AGO2023'!$A$1:$U$303,20,FALSE)</f>
        <v>5200</v>
      </c>
      <c r="Q49" s="15">
        <f t="shared" si="0"/>
        <v>1600</v>
      </c>
      <c r="R49" s="16">
        <v>44835</v>
      </c>
      <c r="S49" s="14"/>
    </row>
    <row r="50" spans="1:19" s="6" customFormat="1" ht="30" x14ac:dyDescent="0.25">
      <c r="A50" s="10" t="s">
        <v>131</v>
      </c>
      <c r="B50" s="11" t="s">
        <v>132</v>
      </c>
      <c r="C50" s="10" t="s">
        <v>133</v>
      </c>
      <c r="D50" s="10" t="s">
        <v>110</v>
      </c>
      <c r="E50" s="12" t="s">
        <v>765</v>
      </c>
      <c r="F50" s="12" t="s">
        <v>757</v>
      </c>
      <c r="G50" s="13">
        <v>1.47818</v>
      </c>
      <c r="H50" s="10" t="s">
        <v>790</v>
      </c>
      <c r="I50" s="10" t="s">
        <v>13</v>
      </c>
      <c r="J50" s="12">
        <v>70</v>
      </c>
      <c r="K50" s="12">
        <v>12.1</v>
      </c>
      <c r="L50" s="14">
        <v>40039</v>
      </c>
      <c r="M50" s="14">
        <v>39703.47</v>
      </c>
      <c r="N50" s="14" t="s">
        <v>14</v>
      </c>
      <c r="O50" s="15">
        <f>VLOOKUP(A50,'[6]CAP.CAR.AGO2023'!$A$1:$U$303,19,FALSE)</f>
        <v>37705</v>
      </c>
      <c r="P50" s="15">
        <f>VLOOKUP(A50,'[6]CAP.CAR.AGO2023'!$A$1:$U$303,20,FALSE)</f>
        <v>36339</v>
      </c>
      <c r="Q50" s="15">
        <f t="shared" si="0"/>
        <v>1366</v>
      </c>
      <c r="R50" s="16">
        <v>44835</v>
      </c>
      <c r="S50" s="14"/>
    </row>
    <row r="51" spans="1:19" s="6" customFormat="1" ht="30" x14ac:dyDescent="0.25">
      <c r="A51" s="10" t="s">
        <v>134</v>
      </c>
      <c r="B51" s="11" t="s">
        <v>135</v>
      </c>
      <c r="C51" s="10" t="s">
        <v>136</v>
      </c>
      <c r="D51" s="10" t="s">
        <v>110</v>
      </c>
      <c r="E51" s="12" t="s">
        <v>765</v>
      </c>
      <c r="F51" s="12" t="s">
        <v>758</v>
      </c>
      <c r="G51" s="13">
        <v>0.14468</v>
      </c>
      <c r="H51" s="10" t="s">
        <v>790</v>
      </c>
      <c r="I51" s="10" t="s">
        <v>13</v>
      </c>
      <c r="J51" s="12">
        <v>70</v>
      </c>
      <c r="K51" s="12">
        <v>12.1</v>
      </c>
      <c r="L51" s="14">
        <v>40039</v>
      </c>
      <c r="M51" s="14">
        <v>39703.47</v>
      </c>
      <c r="N51" s="14" t="s">
        <v>14</v>
      </c>
      <c r="O51" s="15">
        <f>VLOOKUP(A51,'[6]CAP.CAR.AGO2023'!$A$1:$U$303,19,FALSE)</f>
        <v>24000</v>
      </c>
      <c r="P51" s="15">
        <f>VLOOKUP(A51,'[6]CAP.CAR.AGO2023'!$A$1:$U$303,20,FALSE)</f>
        <v>2134</v>
      </c>
      <c r="Q51" s="15">
        <f t="shared" si="0"/>
        <v>21866</v>
      </c>
      <c r="R51" s="16">
        <v>44835</v>
      </c>
      <c r="S51" s="14"/>
    </row>
    <row r="52" spans="1:19" s="6" customFormat="1" ht="30" x14ac:dyDescent="0.25">
      <c r="A52" s="10" t="s">
        <v>137</v>
      </c>
      <c r="B52" s="11" t="s">
        <v>138</v>
      </c>
      <c r="C52" s="10" t="s">
        <v>139</v>
      </c>
      <c r="D52" s="10" t="s">
        <v>106</v>
      </c>
      <c r="E52" s="12" t="s">
        <v>764</v>
      </c>
      <c r="F52" s="12" t="s">
        <v>758</v>
      </c>
      <c r="G52" s="13">
        <v>0.192</v>
      </c>
      <c r="H52" s="10" t="s">
        <v>788</v>
      </c>
      <c r="I52" s="10" t="s">
        <v>13</v>
      </c>
      <c r="J52" s="12">
        <v>70</v>
      </c>
      <c r="K52" s="12">
        <v>12.1</v>
      </c>
      <c r="L52" s="14">
        <v>40039</v>
      </c>
      <c r="M52" s="14">
        <v>39703.47</v>
      </c>
      <c r="N52" s="14" t="s">
        <v>14</v>
      </c>
      <c r="O52" s="15">
        <f>VLOOKUP(A52,'[6]CAP.CAR.AGO2023'!$A$1:$U$303,19,FALSE)</f>
        <v>24000</v>
      </c>
      <c r="P52" s="15">
        <f>VLOOKUP(A52,'[6]CAP.CAR.AGO2023'!$A$1:$U$303,20,FALSE)</f>
        <v>2488</v>
      </c>
      <c r="Q52" s="15">
        <f t="shared" si="0"/>
        <v>21512</v>
      </c>
      <c r="R52" s="16">
        <v>44835</v>
      </c>
      <c r="S52" s="14"/>
    </row>
    <row r="53" spans="1:19" s="6" customFormat="1" ht="30" x14ac:dyDescent="0.25">
      <c r="A53" s="10" t="s">
        <v>140</v>
      </c>
      <c r="B53" s="11" t="s">
        <v>141</v>
      </c>
      <c r="C53" s="10" t="s">
        <v>142</v>
      </c>
      <c r="D53" s="10" t="s">
        <v>106</v>
      </c>
      <c r="E53" s="12" t="s">
        <v>764</v>
      </c>
      <c r="F53" s="12" t="s">
        <v>758</v>
      </c>
      <c r="G53" s="13">
        <v>1.2E-2</v>
      </c>
      <c r="H53" s="10" t="s">
        <v>788</v>
      </c>
      <c r="I53" s="10" t="s">
        <v>13</v>
      </c>
      <c r="J53" s="12">
        <v>70</v>
      </c>
      <c r="K53" s="12">
        <v>12.1</v>
      </c>
      <c r="L53" s="14">
        <v>40039</v>
      </c>
      <c r="M53" s="14">
        <v>39703.47</v>
      </c>
      <c r="N53" s="14" t="s">
        <v>14</v>
      </c>
      <c r="O53" s="15">
        <f>VLOOKUP(A53,'[6]CAP.CAR.AGO2023'!$A$1:$U$303,19,FALSE)</f>
        <v>42000</v>
      </c>
      <c r="P53" s="15">
        <f>VLOOKUP(A53,'[6]CAP.CAR.AGO2023'!$A$1:$U$303,20,FALSE)</f>
        <v>14242</v>
      </c>
      <c r="Q53" s="15">
        <f t="shared" si="0"/>
        <v>27758</v>
      </c>
      <c r="R53" s="16">
        <v>44835</v>
      </c>
      <c r="S53" s="14"/>
    </row>
    <row r="54" spans="1:19" s="6" customFormat="1" ht="15" x14ac:dyDescent="0.25">
      <c r="A54" s="10" t="s">
        <v>143</v>
      </c>
      <c r="B54" s="11" t="s">
        <v>144</v>
      </c>
      <c r="C54" s="10" t="s">
        <v>145</v>
      </c>
      <c r="D54" s="10" t="s">
        <v>18</v>
      </c>
      <c r="E54" s="12"/>
      <c r="F54" s="12"/>
      <c r="G54" s="13">
        <v>8.2294099999999997</v>
      </c>
      <c r="H54" s="10" t="s">
        <v>789</v>
      </c>
      <c r="I54" s="10" t="s">
        <v>36</v>
      </c>
      <c r="J54" s="12">
        <v>70</v>
      </c>
      <c r="K54" s="12">
        <v>12.1</v>
      </c>
      <c r="L54" s="14">
        <v>39875</v>
      </c>
      <c r="M54" s="14">
        <v>39621.67</v>
      </c>
      <c r="N54" s="14" t="s">
        <v>14</v>
      </c>
      <c r="O54" s="15">
        <f>VLOOKUP(A54,'[6]CAP.CAR.AGO2023'!$A$1:$U$303,19,FALSE)</f>
        <v>10008</v>
      </c>
      <c r="P54" s="15">
        <f>VLOOKUP(A54,'[6]CAP.CAR.AGO2023'!$A$1:$U$303,20,FALSE)</f>
        <v>2500</v>
      </c>
      <c r="Q54" s="15">
        <f t="shared" si="0"/>
        <v>7508</v>
      </c>
      <c r="R54" s="16">
        <v>44835</v>
      </c>
      <c r="S54" s="14"/>
    </row>
    <row r="55" spans="1:19" s="6" customFormat="1" ht="30" x14ac:dyDescent="0.25">
      <c r="A55" s="10" t="s">
        <v>146</v>
      </c>
      <c r="B55" s="11" t="s">
        <v>147</v>
      </c>
      <c r="C55" s="10" t="s">
        <v>148</v>
      </c>
      <c r="D55" s="10" t="s">
        <v>106</v>
      </c>
      <c r="E55" s="12" t="s">
        <v>764</v>
      </c>
      <c r="F55" s="12" t="s">
        <v>757</v>
      </c>
      <c r="G55" s="13">
        <v>0.01</v>
      </c>
      <c r="H55" s="10" t="s">
        <v>788</v>
      </c>
      <c r="I55" s="10" t="s">
        <v>13</v>
      </c>
      <c r="J55" s="12">
        <v>70</v>
      </c>
      <c r="K55" s="12">
        <v>12.1</v>
      </c>
      <c r="L55" s="14">
        <v>40039</v>
      </c>
      <c r="M55" s="14">
        <v>39703.47</v>
      </c>
      <c r="N55" s="14" t="s">
        <v>14</v>
      </c>
      <c r="O55" s="15">
        <f>VLOOKUP(A55,'[6]CAP.CAR.AGO2023'!$A$1:$U$303,19,FALSE)</f>
        <v>5109</v>
      </c>
      <c r="P55" s="15">
        <f>VLOOKUP(A55,'[6]CAP.CAR.AGO2023'!$A$1:$U$303,20,FALSE)</f>
        <v>4834</v>
      </c>
      <c r="Q55" s="15">
        <f t="shared" si="0"/>
        <v>275</v>
      </c>
      <c r="R55" s="16">
        <v>44835</v>
      </c>
      <c r="S55" s="14"/>
    </row>
    <row r="56" spans="1:19" s="6" customFormat="1" ht="15" x14ac:dyDescent="0.25">
      <c r="A56" s="10" t="s">
        <v>834</v>
      </c>
      <c r="B56" s="11" t="s">
        <v>835</v>
      </c>
      <c r="C56" s="10" t="s">
        <v>148</v>
      </c>
      <c r="D56" s="10" t="s">
        <v>106</v>
      </c>
      <c r="E56" s="12"/>
      <c r="F56" s="12"/>
      <c r="G56" s="13">
        <v>0.13</v>
      </c>
      <c r="H56" s="10" t="s">
        <v>788</v>
      </c>
      <c r="I56" s="10" t="s">
        <v>36</v>
      </c>
      <c r="J56" s="12">
        <v>70</v>
      </c>
      <c r="K56" s="12">
        <v>12.1</v>
      </c>
      <c r="L56" s="14">
        <v>39260</v>
      </c>
      <c r="M56" s="14">
        <v>39766.089999999997</v>
      </c>
      <c r="N56" s="14" t="s">
        <v>14</v>
      </c>
      <c r="O56" s="15">
        <f>VLOOKUP(A56,'[6]CAP.CAR.AGO2023'!$A$1:$U$303,19,FALSE)</f>
        <v>5000</v>
      </c>
      <c r="P56" s="15">
        <f>VLOOKUP(A56,'[6]CAP.CAR.AGO2023'!$A$1:$U$303,20,FALSE)</f>
        <v>1000</v>
      </c>
      <c r="Q56" s="15">
        <f t="shared" si="0"/>
        <v>4000</v>
      </c>
      <c r="R56" s="16">
        <v>44835</v>
      </c>
      <c r="S56" s="14" t="s">
        <v>836</v>
      </c>
    </row>
    <row r="57" spans="1:19" s="6" customFormat="1" ht="15" x14ac:dyDescent="0.25">
      <c r="A57" s="10" t="s">
        <v>797</v>
      </c>
      <c r="B57" s="11" t="s">
        <v>798</v>
      </c>
      <c r="C57" s="10" t="s">
        <v>35</v>
      </c>
      <c r="D57" s="10" t="s">
        <v>12</v>
      </c>
      <c r="E57" s="12"/>
      <c r="F57" s="12"/>
      <c r="G57" s="13">
        <v>1.26</v>
      </c>
      <c r="H57" s="10" t="s">
        <v>788</v>
      </c>
      <c r="I57" s="10" t="s">
        <v>36</v>
      </c>
      <c r="J57" s="12">
        <v>70</v>
      </c>
      <c r="K57" s="12">
        <v>12.1</v>
      </c>
      <c r="L57" s="14">
        <v>0</v>
      </c>
      <c r="M57" s="14">
        <v>0</v>
      </c>
      <c r="N57" s="14" t="s">
        <v>14</v>
      </c>
      <c r="O57" s="15">
        <f>VLOOKUP(A57,'[6]CAP.CAR.AGO2023'!$A$1:$U$303,19,FALSE)</f>
        <v>5000</v>
      </c>
      <c r="P57" s="15">
        <f>VLOOKUP(A57,'[6]CAP.CAR.AGO2023'!$A$1:$U$303,20,FALSE)</f>
        <v>100</v>
      </c>
      <c r="Q57" s="15">
        <f t="shared" si="0"/>
        <v>4900</v>
      </c>
      <c r="R57" s="16">
        <v>44835</v>
      </c>
      <c r="S57" s="14" t="s">
        <v>799</v>
      </c>
    </row>
    <row r="58" spans="1:19" s="6" customFormat="1" ht="15" x14ac:dyDescent="0.25">
      <c r="A58" s="10" t="s">
        <v>854</v>
      </c>
      <c r="B58" s="11" t="s">
        <v>855</v>
      </c>
      <c r="C58" s="10" t="s">
        <v>52</v>
      </c>
      <c r="D58" s="10" t="s">
        <v>46</v>
      </c>
      <c r="E58" s="12"/>
      <c r="F58" s="12"/>
      <c r="G58" s="13">
        <v>0.94699999999999995</v>
      </c>
      <c r="H58" s="10" t="s">
        <v>789</v>
      </c>
      <c r="I58" s="10" t="s">
        <v>36</v>
      </c>
      <c r="J58" s="12">
        <v>75</v>
      </c>
      <c r="K58" s="12">
        <v>12.1</v>
      </c>
      <c r="L58" s="14">
        <v>0</v>
      </c>
      <c r="M58" s="14">
        <v>39841.949999999997</v>
      </c>
      <c r="N58" s="14" t="s">
        <v>14</v>
      </c>
      <c r="O58" s="15">
        <f>VLOOKUP(A58,'[6]CAP.CAR.AGO2023'!$A$1:$U$303,19,FALSE)</f>
        <v>5100</v>
      </c>
      <c r="P58" s="15">
        <f>VLOOKUP(A58,'[6]CAP.CAR.AGO2023'!$A$1:$U$303,20,FALSE)</f>
        <v>5100</v>
      </c>
      <c r="Q58" s="15">
        <f t="shared" si="0"/>
        <v>0</v>
      </c>
      <c r="R58" s="16">
        <v>44835</v>
      </c>
      <c r="S58" s="14" t="s">
        <v>856</v>
      </c>
    </row>
    <row r="59" spans="1:19" s="6" customFormat="1" ht="30" x14ac:dyDescent="0.25">
      <c r="A59" s="10" t="s">
        <v>149</v>
      </c>
      <c r="B59" s="11" t="s">
        <v>150</v>
      </c>
      <c r="C59" s="10" t="s">
        <v>84</v>
      </c>
      <c r="D59" s="10" t="s">
        <v>77</v>
      </c>
      <c r="E59" s="12" t="s">
        <v>766</v>
      </c>
      <c r="F59" s="12" t="s">
        <v>757</v>
      </c>
      <c r="G59" s="13">
        <v>10.53776</v>
      </c>
      <c r="H59" s="10" t="s">
        <v>788</v>
      </c>
      <c r="I59" s="10" t="s">
        <v>13</v>
      </c>
      <c r="J59" s="12">
        <v>70</v>
      </c>
      <c r="K59" s="12">
        <v>12.1</v>
      </c>
      <c r="L59" s="14">
        <v>40039</v>
      </c>
      <c r="M59" s="14">
        <v>39703.47</v>
      </c>
      <c r="N59" s="14" t="s">
        <v>14</v>
      </c>
      <c r="O59" s="15">
        <f>VLOOKUP(A59,'[6]CAP.CAR.AGO2023'!$A$1:$U$303,19,FALSE)</f>
        <v>500000</v>
      </c>
      <c r="P59" s="15">
        <f>VLOOKUP(A59,'[6]CAP.CAR.AGO2023'!$A$1:$U$303,20,FALSE)</f>
        <v>315356</v>
      </c>
      <c r="Q59" s="15">
        <f t="shared" si="0"/>
        <v>184644</v>
      </c>
      <c r="R59" s="16">
        <v>44835</v>
      </c>
      <c r="S59" s="14"/>
    </row>
    <row r="60" spans="1:19" s="6" customFormat="1" ht="15" x14ac:dyDescent="0.25">
      <c r="A60" s="10" t="s">
        <v>151</v>
      </c>
      <c r="B60" s="11" t="s">
        <v>152</v>
      </c>
      <c r="C60" s="10" t="s">
        <v>153</v>
      </c>
      <c r="D60" s="10" t="s">
        <v>77</v>
      </c>
      <c r="E60" s="12"/>
      <c r="F60" s="12"/>
      <c r="G60" s="13" t="s">
        <v>19</v>
      </c>
      <c r="H60" s="10" t="s">
        <v>788</v>
      </c>
      <c r="I60" s="10" t="s">
        <v>36</v>
      </c>
      <c r="J60" s="12">
        <v>12</v>
      </c>
      <c r="K60" s="12">
        <v>6.1</v>
      </c>
      <c r="L60" s="14">
        <v>40038</v>
      </c>
      <c r="M60" s="14">
        <v>39703.47</v>
      </c>
      <c r="N60" s="14" t="s">
        <v>14</v>
      </c>
      <c r="O60" s="15">
        <f>VLOOKUP(A60,'[6]CAP.CAR.AGO2023'!$A$1:$U$303,19,FALSE)</f>
        <v>2500</v>
      </c>
      <c r="P60" s="15">
        <f>VLOOKUP(A60,'[6]CAP.CAR.AGO2023'!$A$1:$U$303,20,FALSE)</f>
        <v>1400</v>
      </c>
      <c r="Q60" s="15">
        <f t="shared" si="0"/>
        <v>1100</v>
      </c>
      <c r="R60" s="16">
        <v>44835</v>
      </c>
      <c r="S60" s="14"/>
    </row>
    <row r="61" spans="1:19" s="6" customFormat="1" ht="15" x14ac:dyDescent="0.25">
      <c r="A61" s="10" t="s">
        <v>154</v>
      </c>
      <c r="B61" s="11" t="s">
        <v>155</v>
      </c>
      <c r="C61" s="10" t="s">
        <v>76</v>
      </c>
      <c r="D61" s="10" t="s">
        <v>77</v>
      </c>
      <c r="E61" s="12"/>
      <c r="F61" s="12"/>
      <c r="G61" s="13" t="s">
        <v>19</v>
      </c>
      <c r="H61" s="10" t="s">
        <v>788</v>
      </c>
      <c r="I61" s="10" t="s">
        <v>36</v>
      </c>
      <c r="J61" s="12">
        <v>12</v>
      </c>
      <c r="K61" s="12">
        <v>5</v>
      </c>
      <c r="L61" s="14">
        <v>40039</v>
      </c>
      <c r="M61" s="14">
        <v>39703.47</v>
      </c>
      <c r="N61" s="14" t="s">
        <v>14</v>
      </c>
      <c r="O61" s="15">
        <f>VLOOKUP(A61,'[6]CAP.CAR.AGO2023'!$A$1:$U$303,19,FALSE)</f>
        <v>8000</v>
      </c>
      <c r="P61" s="15">
        <f>VLOOKUP(A61,'[6]CAP.CAR.AGO2023'!$A$1:$U$303,20,FALSE)</f>
        <v>5000</v>
      </c>
      <c r="Q61" s="15">
        <f t="shared" si="0"/>
        <v>3000</v>
      </c>
      <c r="R61" s="16">
        <v>44835</v>
      </c>
      <c r="S61" s="14"/>
    </row>
    <row r="62" spans="1:19" s="6" customFormat="1" ht="15" x14ac:dyDescent="0.25">
      <c r="A62" s="10" t="s">
        <v>156</v>
      </c>
      <c r="B62" s="11" t="s">
        <v>157</v>
      </c>
      <c r="C62" s="10" t="s">
        <v>158</v>
      </c>
      <c r="D62" s="10" t="s">
        <v>46</v>
      </c>
      <c r="E62" s="12"/>
      <c r="F62" s="12"/>
      <c r="G62" s="13">
        <v>0.7</v>
      </c>
      <c r="H62" s="10" t="s">
        <v>789</v>
      </c>
      <c r="I62" s="10" t="s">
        <v>36</v>
      </c>
      <c r="J62" s="12">
        <v>70</v>
      </c>
      <c r="K62" s="12">
        <v>12.1</v>
      </c>
      <c r="L62" s="14">
        <v>39951</v>
      </c>
      <c r="M62" s="14">
        <v>40126</v>
      </c>
      <c r="N62" s="14" t="s">
        <v>14</v>
      </c>
      <c r="O62" s="15">
        <f>VLOOKUP(A62,'[6]CAP.CAR.AGO2023'!$A$1:$U$303,19,FALSE)</f>
        <v>22000</v>
      </c>
      <c r="P62" s="15">
        <f>VLOOKUP(A62,'[6]CAP.CAR.AGO2023'!$A$1:$U$303,20,FALSE)</f>
        <v>5000</v>
      </c>
      <c r="Q62" s="15">
        <f t="shared" si="0"/>
        <v>17000</v>
      </c>
      <c r="R62" s="16">
        <v>44835</v>
      </c>
      <c r="S62" s="14" t="s">
        <v>675</v>
      </c>
    </row>
    <row r="63" spans="1:19" s="6" customFormat="1" ht="15" x14ac:dyDescent="0.25">
      <c r="A63" s="10" t="s">
        <v>686</v>
      </c>
      <c r="B63" s="11" t="s">
        <v>687</v>
      </c>
      <c r="C63" s="10" t="s">
        <v>688</v>
      </c>
      <c r="D63" s="10" t="s">
        <v>77</v>
      </c>
      <c r="E63" s="12"/>
      <c r="F63" s="12"/>
      <c r="G63" s="13" t="s">
        <v>19</v>
      </c>
      <c r="H63" s="10" t="s">
        <v>788</v>
      </c>
      <c r="I63" s="10" t="s">
        <v>36</v>
      </c>
      <c r="J63" s="12">
        <v>12</v>
      </c>
      <c r="K63" s="12">
        <v>5</v>
      </c>
      <c r="L63" s="14">
        <v>40038</v>
      </c>
      <c r="M63" s="14">
        <v>39704.44</v>
      </c>
      <c r="N63" s="14" t="s">
        <v>14</v>
      </c>
      <c r="O63" s="15">
        <f>VLOOKUP(A63,'[6]CAP.CAR.AGO2023'!$A$1:$U$303,19,FALSE)</f>
        <v>3500</v>
      </c>
      <c r="P63" s="15">
        <f>VLOOKUP(A63,'[6]CAP.CAR.AGO2023'!$A$1:$U$303,20,FALSE)</f>
        <v>2505</v>
      </c>
      <c r="Q63" s="15">
        <f t="shared" si="0"/>
        <v>995</v>
      </c>
      <c r="R63" s="16">
        <v>44835</v>
      </c>
      <c r="S63" s="14" t="s">
        <v>692</v>
      </c>
    </row>
    <row r="64" spans="1:19" s="6" customFormat="1" ht="15" x14ac:dyDescent="0.25">
      <c r="A64" s="10" t="s">
        <v>689</v>
      </c>
      <c r="B64" s="11" t="s">
        <v>690</v>
      </c>
      <c r="C64" s="10" t="s">
        <v>691</v>
      </c>
      <c r="D64" s="10" t="s">
        <v>18</v>
      </c>
      <c r="E64" s="12"/>
      <c r="F64" s="12"/>
      <c r="G64" s="13">
        <v>8.8475999999999999</v>
      </c>
      <c r="H64" s="10" t="s">
        <v>789</v>
      </c>
      <c r="I64" s="10" t="s">
        <v>36</v>
      </c>
      <c r="J64" s="12">
        <v>70</v>
      </c>
      <c r="K64" s="12">
        <v>12.1</v>
      </c>
      <c r="L64" s="14">
        <v>39874</v>
      </c>
      <c r="M64" s="14">
        <v>39621.67</v>
      </c>
      <c r="N64" s="14" t="s">
        <v>14</v>
      </c>
      <c r="O64" s="15">
        <f>VLOOKUP(A64,'[6]CAP.CAR.AGO2023'!$A$1:$U$303,19,FALSE)</f>
        <v>8000</v>
      </c>
      <c r="P64" s="15">
        <f>VLOOKUP(A64,'[6]CAP.CAR.AGO2023'!$A$1:$U$303,20,FALSE)</f>
        <v>3000</v>
      </c>
      <c r="Q64" s="15">
        <f t="shared" si="0"/>
        <v>5000</v>
      </c>
      <c r="R64" s="16">
        <v>44835</v>
      </c>
      <c r="S64" s="14" t="s">
        <v>693</v>
      </c>
    </row>
    <row r="65" spans="1:19" s="6" customFormat="1" ht="15" x14ac:dyDescent="0.25">
      <c r="A65" s="10" t="s">
        <v>698</v>
      </c>
      <c r="B65" s="11" t="s">
        <v>699</v>
      </c>
      <c r="C65" s="10" t="s">
        <v>102</v>
      </c>
      <c r="D65" s="10" t="s">
        <v>77</v>
      </c>
      <c r="E65" s="12"/>
      <c r="F65" s="12"/>
      <c r="G65" s="13">
        <v>0.1</v>
      </c>
      <c r="H65" s="10" t="s">
        <v>788</v>
      </c>
      <c r="I65" s="10" t="s">
        <v>59</v>
      </c>
      <c r="J65" s="12">
        <v>12</v>
      </c>
      <c r="K65" s="12">
        <v>5</v>
      </c>
      <c r="L65" s="14">
        <v>40040</v>
      </c>
      <c r="M65" s="14">
        <v>39703.47</v>
      </c>
      <c r="N65" s="14" t="s">
        <v>14</v>
      </c>
      <c r="O65" s="15">
        <f>VLOOKUP(A65,'[6]CAP.CAR.AGO2023'!$A$1:$U$303,19,FALSE)</f>
        <v>640</v>
      </c>
      <c r="P65" s="15">
        <f>VLOOKUP(A65,'[6]CAP.CAR.AGO2023'!$A$1:$U$303,20,FALSE)</f>
        <v>205</v>
      </c>
      <c r="Q65" s="15">
        <f t="shared" si="0"/>
        <v>435</v>
      </c>
      <c r="R65" s="16">
        <v>44835</v>
      </c>
      <c r="S65" s="14" t="s">
        <v>702</v>
      </c>
    </row>
    <row r="66" spans="1:19" s="6" customFormat="1" ht="15" x14ac:dyDescent="0.25">
      <c r="A66" s="10" t="s">
        <v>700</v>
      </c>
      <c r="B66" s="11" t="s">
        <v>701</v>
      </c>
      <c r="C66" s="10" t="s">
        <v>56</v>
      </c>
      <c r="D66" s="10" t="s">
        <v>12</v>
      </c>
      <c r="E66" s="12"/>
      <c r="F66" s="12"/>
      <c r="G66" s="13">
        <v>2.5</v>
      </c>
      <c r="H66" s="10" t="s">
        <v>788</v>
      </c>
      <c r="I66" s="10" t="s">
        <v>59</v>
      </c>
      <c r="J66" s="12">
        <v>70</v>
      </c>
      <c r="K66" s="12">
        <v>12.1</v>
      </c>
      <c r="L66" s="14">
        <v>40036</v>
      </c>
      <c r="M66" s="14">
        <v>0</v>
      </c>
      <c r="N66" s="14" t="s">
        <v>78</v>
      </c>
      <c r="O66" s="15">
        <f>VLOOKUP(A66,'[6]CAP.CAR.AGO2023'!$A$1:$U$303,19,FALSE)</f>
        <v>7920</v>
      </c>
      <c r="P66" s="15">
        <f>VLOOKUP(A66,'[6]CAP.CAR.AGO2023'!$A$1:$U$303,20,FALSE)</f>
        <v>0</v>
      </c>
      <c r="Q66" s="15">
        <f t="shared" si="0"/>
        <v>7920</v>
      </c>
      <c r="R66" s="16">
        <v>44835</v>
      </c>
      <c r="S66" s="14" t="s">
        <v>793</v>
      </c>
    </row>
    <row r="67" spans="1:19" s="6" customFormat="1" ht="15" x14ac:dyDescent="0.25">
      <c r="A67" s="10" t="s">
        <v>749</v>
      </c>
      <c r="B67" s="11" t="s">
        <v>750</v>
      </c>
      <c r="C67" s="10" t="s">
        <v>35</v>
      </c>
      <c r="D67" s="10" t="s">
        <v>12</v>
      </c>
      <c r="E67" s="12"/>
      <c r="F67" s="12"/>
      <c r="G67" s="13">
        <v>2.6248075329547524</v>
      </c>
      <c r="H67" s="10" t="s">
        <v>788</v>
      </c>
      <c r="I67" s="10" t="s">
        <v>36</v>
      </c>
      <c r="J67" s="12">
        <v>70</v>
      </c>
      <c r="K67" s="12">
        <v>12.1</v>
      </c>
      <c r="L67" s="14">
        <v>39875</v>
      </c>
      <c r="M67" s="14">
        <v>39621.67</v>
      </c>
      <c r="N67" s="14" t="s">
        <v>14</v>
      </c>
      <c r="O67" s="15">
        <f>VLOOKUP(A67,'[6]CAP.CAR.AGO2023'!$A$1:$U$303,19,FALSE)</f>
        <v>5000</v>
      </c>
      <c r="P67" s="15">
        <f>VLOOKUP(A67,'[6]CAP.CAR.AGO2023'!$A$1:$U$303,20,FALSE)</f>
        <v>3505</v>
      </c>
      <c r="Q67" s="15">
        <f t="shared" si="0"/>
        <v>1495</v>
      </c>
      <c r="R67" s="16">
        <v>44835</v>
      </c>
      <c r="S67" s="14" t="s">
        <v>751</v>
      </c>
    </row>
    <row r="68" spans="1:19" s="6" customFormat="1" ht="15" x14ac:dyDescent="0.25">
      <c r="A68" s="10" t="s">
        <v>754</v>
      </c>
      <c r="B68" s="11" t="s">
        <v>755</v>
      </c>
      <c r="C68" s="10" t="s">
        <v>81</v>
      </c>
      <c r="D68" s="10" t="s">
        <v>77</v>
      </c>
      <c r="E68" s="12"/>
      <c r="F68" s="12"/>
      <c r="G68" s="13">
        <v>4.5</v>
      </c>
      <c r="H68" s="10" t="s">
        <v>788</v>
      </c>
      <c r="I68" s="10" t="s">
        <v>59</v>
      </c>
      <c r="J68" s="12">
        <v>12</v>
      </c>
      <c r="K68" s="12">
        <v>5</v>
      </c>
      <c r="L68" s="14">
        <v>40035</v>
      </c>
      <c r="M68" s="14">
        <v>39707.25</v>
      </c>
      <c r="N68" s="14" t="s">
        <v>14</v>
      </c>
      <c r="O68" s="15">
        <f>VLOOKUP(A68,'[6]CAP.CAR.AGO2023'!$A$1:$U$303,19,FALSE)</f>
        <v>4005</v>
      </c>
      <c r="P68" s="15">
        <f>VLOOKUP(A68,'[6]CAP.CAR.AGO2023'!$A$1:$U$303,20,FALSE)</f>
        <v>4005</v>
      </c>
      <c r="Q68" s="15">
        <f t="shared" si="0"/>
        <v>0</v>
      </c>
      <c r="R68" s="16">
        <v>44835</v>
      </c>
      <c r="S68" s="14" t="s">
        <v>756</v>
      </c>
    </row>
    <row r="69" spans="1:19" s="6" customFormat="1" ht="15" x14ac:dyDescent="0.25">
      <c r="A69" s="10" t="s">
        <v>857</v>
      </c>
      <c r="B69" s="11" t="s">
        <v>858</v>
      </c>
      <c r="C69" s="10" t="s">
        <v>859</v>
      </c>
      <c r="D69" s="10" t="s">
        <v>106</v>
      </c>
      <c r="E69" s="12"/>
      <c r="F69" s="12"/>
      <c r="G69" s="13">
        <v>0.31</v>
      </c>
      <c r="H69" s="10" t="s">
        <v>788</v>
      </c>
      <c r="I69" s="10" t="s">
        <v>59</v>
      </c>
      <c r="J69" s="12">
        <v>70</v>
      </c>
      <c r="K69" s="12">
        <v>12.1</v>
      </c>
      <c r="L69" s="14">
        <v>39260</v>
      </c>
      <c r="M69" s="14">
        <v>39702.57</v>
      </c>
      <c r="N69" s="14" t="s">
        <v>14</v>
      </c>
      <c r="O69" s="15">
        <f>VLOOKUP(A69,'[6]CAP.CAR.AGO2023'!$A$1:$U$303,19,FALSE)</f>
        <v>6500</v>
      </c>
      <c r="P69" s="15">
        <f>VLOOKUP(A69,'[6]CAP.CAR.AGO2023'!$A$1:$U$303,20,FALSE)</f>
        <v>6200</v>
      </c>
      <c r="Q69" s="15">
        <f t="shared" si="0"/>
        <v>300</v>
      </c>
      <c r="R69" s="16">
        <v>44835</v>
      </c>
      <c r="S69" s="14" t="s">
        <v>860</v>
      </c>
    </row>
    <row r="70" spans="1:19" s="6" customFormat="1" ht="15" x14ac:dyDescent="0.25">
      <c r="A70" s="10" t="s">
        <v>159</v>
      </c>
      <c r="B70" s="11" t="s">
        <v>160</v>
      </c>
      <c r="C70" s="10" t="s">
        <v>161</v>
      </c>
      <c r="D70" s="10" t="s">
        <v>162</v>
      </c>
      <c r="E70" s="12"/>
      <c r="F70" s="12"/>
      <c r="G70" s="13" t="s">
        <v>19</v>
      </c>
      <c r="H70" s="10" t="s">
        <v>163</v>
      </c>
      <c r="I70" s="10" t="s">
        <v>59</v>
      </c>
      <c r="J70" s="12">
        <v>70</v>
      </c>
      <c r="K70" s="12">
        <v>12.1</v>
      </c>
      <c r="L70" s="14">
        <v>38100</v>
      </c>
      <c r="M70" s="14">
        <v>0</v>
      </c>
      <c r="N70" s="14" t="s">
        <v>78</v>
      </c>
      <c r="O70" s="15">
        <f>VLOOKUP(A70,'[6]CAP.CAR.AGO2023'!$A$1:$U$303,19,FALSE)</f>
        <v>6700</v>
      </c>
      <c r="P70" s="15">
        <f>VLOOKUP(A70,'[6]CAP.CAR.AGO2023'!$A$1:$U$303,20,FALSE)</f>
        <v>0</v>
      </c>
      <c r="Q70" s="15">
        <f t="shared" ref="Q70:Q133" si="1">O70-P70</f>
        <v>6700</v>
      </c>
      <c r="R70" s="16">
        <v>44835</v>
      </c>
      <c r="S70" s="14"/>
    </row>
    <row r="71" spans="1:19" s="6" customFormat="1" ht="15" x14ac:dyDescent="0.25">
      <c r="A71" s="10" t="s">
        <v>164</v>
      </c>
      <c r="B71" s="11" t="s">
        <v>165</v>
      </c>
      <c r="C71" s="10" t="s">
        <v>166</v>
      </c>
      <c r="D71" s="10" t="s">
        <v>167</v>
      </c>
      <c r="E71" s="12"/>
      <c r="F71" s="12"/>
      <c r="G71" s="13" t="s">
        <v>19</v>
      </c>
      <c r="H71" s="10" t="s">
        <v>791</v>
      </c>
      <c r="I71" s="10" t="s">
        <v>59</v>
      </c>
      <c r="J71" s="12">
        <v>70</v>
      </c>
      <c r="K71" s="12">
        <v>12.1</v>
      </c>
      <c r="L71" s="14">
        <v>38772</v>
      </c>
      <c r="M71" s="14">
        <v>39541.1</v>
      </c>
      <c r="N71" s="14" t="s">
        <v>14</v>
      </c>
      <c r="O71" s="15">
        <f>VLOOKUP(A71,'[6]CAP.CAR.AGO2023'!$A$1:$U$303,19,FALSE)</f>
        <v>10015</v>
      </c>
      <c r="P71" s="15">
        <f>VLOOKUP(A71,'[6]CAP.CAR.AGO2023'!$A$1:$U$303,20,FALSE)</f>
        <v>8925</v>
      </c>
      <c r="Q71" s="15">
        <f t="shared" si="1"/>
        <v>1090</v>
      </c>
      <c r="R71" s="16">
        <v>44835</v>
      </c>
      <c r="S71" s="14"/>
    </row>
    <row r="72" spans="1:19" s="6" customFormat="1" ht="15" x14ac:dyDescent="0.25">
      <c r="A72" s="10" t="s">
        <v>168</v>
      </c>
      <c r="B72" s="11" t="s">
        <v>169</v>
      </c>
      <c r="C72" s="10" t="s">
        <v>170</v>
      </c>
      <c r="D72" s="10" t="s">
        <v>167</v>
      </c>
      <c r="E72" s="12"/>
      <c r="F72" s="12"/>
      <c r="G72" s="13" t="s">
        <v>19</v>
      </c>
      <c r="H72" s="10" t="s">
        <v>791</v>
      </c>
      <c r="I72" s="10" t="s">
        <v>59</v>
      </c>
      <c r="J72" s="12">
        <v>70</v>
      </c>
      <c r="K72" s="12">
        <v>12.1</v>
      </c>
      <c r="L72" s="14">
        <v>38744</v>
      </c>
      <c r="M72" s="14">
        <v>39541.1</v>
      </c>
      <c r="N72" s="14" t="s">
        <v>14</v>
      </c>
      <c r="O72" s="15">
        <f>VLOOKUP(A72,'[6]CAP.CAR.AGO2023'!$A$1:$U$303,19,FALSE)</f>
        <v>15100</v>
      </c>
      <c r="P72" s="15">
        <f>VLOOKUP(A72,'[6]CAP.CAR.AGO2023'!$A$1:$U$303,20,FALSE)</f>
        <v>9000</v>
      </c>
      <c r="Q72" s="15">
        <f t="shared" si="1"/>
        <v>6100</v>
      </c>
      <c r="R72" s="16">
        <v>44835</v>
      </c>
      <c r="S72" s="14"/>
    </row>
    <row r="73" spans="1:19" s="6" customFormat="1" ht="15" x14ac:dyDescent="0.25">
      <c r="A73" s="10" t="s">
        <v>171</v>
      </c>
      <c r="B73" s="11" t="s">
        <v>172</v>
      </c>
      <c r="C73" s="10" t="s">
        <v>173</v>
      </c>
      <c r="D73" s="10" t="s">
        <v>167</v>
      </c>
      <c r="E73" s="12"/>
      <c r="F73" s="12"/>
      <c r="G73" s="13">
        <v>0.73</v>
      </c>
      <c r="H73" s="10" t="s">
        <v>791</v>
      </c>
      <c r="I73" s="10" t="s">
        <v>36</v>
      </c>
      <c r="J73" s="12">
        <v>70</v>
      </c>
      <c r="K73" s="12">
        <v>12.1</v>
      </c>
      <c r="L73" s="14">
        <v>38745</v>
      </c>
      <c r="M73" s="14">
        <v>39541.64</v>
      </c>
      <c r="N73" s="14" t="s">
        <v>14</v>
      </c>
      <c r="O73" s="15">
        <f>VLOOKUP(A73,'[6]CAP.CAR.AGO2023'!$A$1:$U$303,19,FALSE)</f>
        <v>2195</v>
      </c>
      <c r="P73" s="15">
        <f>VLOOKUP(A73,'[6]CAP.CAR.AGO2023'!$A$1:$U$303,20,FALSE)</f>
        <v>500</v>
      </c>
      <c r="Q73" s="15">
        <f t="shared" si="1"/>
        <v>1695</v>
      </c>
      <c r="R73" s="16">
        <v>44835</v>
      </c>
      <c r="S73" s="14"/>
    </row>
    <row r="74" spans="1:19" s="6" customFormat="1" ht="75" x14ac:dyDescent="0.25">
      <c r="A74" s="10" t="s">
        <v>174</v>
      </c>
      <c r="B74" s="11" t="s">
        <v>713</v>
      </c>
      <c r="C74" s="10" t="s">
        <v>175</v>
      </c>
      <c r="D74" s="10" t="s">
        <v>167</v>
      </c>
      <c r="E74" s="12" t="s">
        <v>767</v>
      </c>
      <c r="F74" s="12" t="s">
        <v>758</v>
      </c>
      <c r="G74" s="13" t="s">
        <v>19</v>
      </c>
      <c r="H74" s="10" t="s">
        <v>791</v>
      </c>
      <c r="I74" s="10" t="s">
        <v>13</v>
      </c>
      <c r="J74" s="12">
        <v>70</v>
      </c>
      <c r="K74" s="12">
        <v>12.1</v>
      </c>
      <c r="L74" s="14">
        <v>38746</v>
      </c>
      <c r="M74" s="14">
        <v>39541.1</v>
      </c>
      <c r="N74" s="14" t="s">
        <v>14</v>
      </c>
      <c r="O74" s="15">
        <f>VLOOKUP(A74,'[6]CAP.CAR.AGO2023'!$A$1:$U$303,19,FALSE)</f>
        <v>428836</v>
      </c>
      <c r="P74" s="15">
        <f>VLOOKUP(A74,'[6]CAP.CAR.AGO2023'!$A$1:$U$303,20,FALSE)</f>
        <v>348226</v>
      </c>
      <c r="Q74" s="15">
        <f t="shared" si="1"/>
        <v>80610</v>
      </c>
      <c r="R74" s="16">
        <v>44835</v>
      </c>
      <c r="S74" s="14"/>
    </row>
    <row r="75" spans="1:19" s="6" customFormat="1" ht="30" x14ac:dyDescent="0.25">
      <c r="A75" s="10" t="s">
        <v>176</v>
      </c>
      <c r="B75" s="17" t="s">
        <v>177</v>
      </c>
      <c r="C75" s="10" t="s">
        <v>178</v>
      </c>
      <c r="D75" s="10" t="s">
        <v>167</v>
      </c>
      <c r="E75" s="12" t="s">
        <v>767</v>
      </c>
      <c r="F75" s="12" t="s">
        <v>758</v>
      </c>
      <c r="G75" s="13">
        <v>2.2000000000000002</v>
      </c>
      <c r="H75" s="10" t="s">
        <v>791</v>
      </c>
      <c r="I75" s="10" t="s">
        <v>13</v>
      </c>
      <c r="J75" s="12">
        <v>70</v>
      </c>
      <c r="K75" s="12">
        <v>12.1</v>
      </c>
      <c r="L75" s="14">
        <v>38744</v>
      </c>
      <c r="M75" s="14">
        <v>0</v>
      </c>
      <c r="N75" s="14" t="s">
        <v>78</v>
      </c>
      <c r="O75" s="15">
        <f>VLOOKUP(A75,'[6]CAP.CAR.AGO2023'!$A$1:$U$303,19,FALSE)</f>
        <v>10402</v>
      </c>
      <c r="P75" s="15">
        <f>VLOOKUP(A75,'[6]CAP.CAR.AGO2023'!$A$1:$U$303,20,FALSE)</f>
        <v>0</v>
      </c>
      <c r="Q75" s="15">
        <f t="shared" si="1"/>
        <v>10402</v>
      </c>
      <c r="R75" s="16">
        <v>44835</v>
      </c>
      <c r="S75" s="14" t="s">
        <v>845</v>
      </c>
    </row>
    <row r="76" spans="1:19" s="6" customFormat="1" ht="15" x14ac:dyDescent="0.25">
      <c r="A76" s="10" t="s">
        <v>743</v>
      </c>
      <c r="B76" s="11" t="s">
        <v>744</v>
      </c>
      <c r="C76" s="10" t="s">
        <v>745</v>
      </c>
      <c r="D76" s="10" t="s">
        <v>167</v>
      </c>
      <c r="E76" s="12"/>
      <c r="F76" s="12"/>
      <c r="G76" s="13">
        <v>3.9902800000000003</v>
      </c>
      <c r="H76" s="10" t="s">
        <v>791</v>
      </c>
      <c r="I76" s="10" t="s">
        <v>36</v>
      </c>
      <c r="J76" s="12">
        <v>70</v>
      </c>
      <c r="K76" s="12">
        <v>12.1</v>
      </c>
      <c r="L76" s="14">
        <v>38772</v>
      </c>
      <c r="M76" s="14">
        <v>39541.1</v>
      </c>
      <c r="N76" s="14" t="s">
        <v>14</v>
      </c>
      <c r="O76" s="15">
        <f>VLOOKUP(A76,'[6]CAP.CAR.AGO2023'!$A$1:$U$303,19,FALSE)</f>
        <v>7000</v>
      </c>
      <c r="P76" s="15">
        <f>VLOOKUP(A76,'[6]CAP.CAR.AGO2023'!$A$1:$U$303,20,FALSE)</f>
        <v>2800</v>
      </c>
      <c r="Q76" s="15">
        <f t="shared" si="1"/>
        <v>4200</v>
      </c>
      <c r="R76" s="16">
        <v>44835</v>
      </c>
      <c r="S76" s="14" t="s">
        <v>747</v>
      </c>
    </row>
    <row r="77" spans="1:19" s="6" customFormat="1" ht="15" x14ac:dyDescent="0.25">
      <c r="A77" s="10" t="s">
        <v>179</v>
      </c>
      <c r="B77" s="11" t="s">
        <v>180</v>
      </c>
      <c r="C77" s="10" t="s">
        <v>181</v>
      </c>
      <c r="D77" s="10" t="s">
        <v>182</v>
      </c>
      <c r="E77" s="12"/>
      <c r="F77" s="12"/>
      <c r="G77" s="13" t="s">
        <v>19</v>
      </c>
      <c r="H77" s="10" t="s">
        <v>792</v>
      </c>
      <c r="I77" s="10" t="s">
        <v>59</v>
      </c>
      <c r="J77" s="12">
        <v>12</v>
      </c>
      <c r="K77" s="12">
        <v>4.0999999999999996</v>
      </c>
      <c r="L77" s="14">
        <v>36208</v>
      </c>
      <c r="M77" s="14">
        <v>36157</v>
      </c>
      <c r="N77" s="14" t="s">
        <v>14</v>
      </c>
      <c r="O77" s="15">
        <f>VLOOKUP(A77,'[6]CAP.CAR.AGO2023'!$A$1:$U$303,19,FALSE)</f>
        <v>39193</v>
      </c>
      <c r="P77" s="15">
        <f>VLOOKUP(A77,'[6]CAP.CAR.AGO2023'!$A$1:$U$303,20,FALSE)</f>
        <v>37500</v>
      </c>
      <c r="Q77" s="15">
        <f t="shared" si="1"/>
        <v>1693</v>
      </c>
      <c r="R77" s="16">
        <v>44835</v>
      </c>
      <c r="S77" s="14"/>
    </row>
    <row r="78" spans="1:19" s="6" customFormat="1" ht="15" x14ac:dyDescent="0.25">
      <c r="A78" s="10" t="s">
        <v>183</v>
      </c>
      <c r="B78" s="11" t="s">
        <v>184</v>
      </c>
      <c r="C78" s="10" t="s">
        <v>181</v>
      </c>
      <c r="D78" s="10" t="s">
        <v>182</v>
      </c>
      <c r="E78" s="12"/>
      <c r="F78" s="12"/>
      <c r="G78" s="13" t="s">
        <v>19</v>
      </c>
      <c r="H78" s="10" t="s">
        <v>792</v>
      </c>
      <c r="I78" s="10" t="s">
        <v>59</v>
      </c>
      <c r="J78" s="12">
        <v>12</v>
      </c>
      <c r="K78" s="12">
        <v>4.0999999999999996</v>
      </c>
      <c r="L78" s="14">
        <v>39533</v>
      </c>
      <c r="M78" s="14">
        <v>39424</v>
      </c>
      <c r="N78" s="14" t="s">
        <v>14</v>
      </c>
      <c r="O78" s="15">
        <f>VLOOKUP(A78,'[6]CAP.CAR.AGO2023'!$A$1:$U$303,19,FALSE)</f>
        <v>18300</v>
      </c>
      <c r="P78" s="15">
        <f>VLOOKUP(A78,'[6]CAP.CAR.AGO2023'!$A$1:$U$303,20,FALSE)</f>
        <v>6200</v>
      </c>
      <c r="Q78" s="15">
        <f t="shared" si="1"/>
        <v>12100</v>
      </c>
      <c r="R78" s="16">
        <v>44835</v>
      </c>
      <c r="S78" s="14"/>
    </row>
    <row r="79" spans="1:19" s="6" customFormat="1" ht="15" x14ac:dyDescent="0.25">
      <c r="A79" s="10" t="s">
        <v>185</v>
      </c>
      <c r="B79" s="11" t="s">
        <v>186</v>
      </c>
      <c r="C79" s="10" t="s">
        <v>181</v>
      </c>
      <c r="D79" s="10" t="s">
        <v>182</v>
      </c>
      <c r="E79" s="12"/>
      <c r="F79" s="12"/>
      <c r="G79" s="13" t="s">
        <v>19</v>
      </c>
      <c r="H79" s="10" t="s">
        <v>792</v>
      </c>
      <c r="I79" s="10" t="s">
        <v>59</v>
      </c>
      <c r="J79" s="12">
        <v>12</v>
      </c>
      <c r="K79" s="12">
        <v>4.0999999999999996</v>
      </c>
      <c r="L79" s="14">
        <v>36208</v>
      </c>
      <c r="M79" s="14">
        <v>0</v>
      </c>
      <c r="N79" s="14" t="s">
        <v>78</v>
      </c>
      <c r="O79" s="15">
        <f>VLOOKUP(A79,'[6]CAP.CAR.AGO2023'!$A$1:$U$303,19,FALSE)</f>
        <v>3200</v>
      </c>
      <c r="P79" s="15">
        <f>VLOOKUP(A79,'[6]CAP.CAR.AGO2023'!$A$1:$U$303,20,FALSE)</f>
        <v>0</v>
      </c>
      <c r="Q79" s="15">
        <f t="shared" si="1"/>
        <v>3200</v>
      </c>
      <c r="R79" s="16">
        <v>44835</v>
      </c>
      <c r="S79" s="14"/>
    </row>
    <row r="80" spans="1:19" s="6" customFormat="1" ht="15" x14ac:dyDescent="0.25">
      <c r="A80" s="10" t="s">
        <v>187</v>
      </c>
      <c r="B80" s="11" t="s">
        <v>188</v>
      </c>
      <c r="C80" s="10" t="s">
        <v>181</v>
      </c>
      <c r="D80" s="10" t="s">
        <v>182</v>
      </c>
      <c r="E80" s="12"/>
      <c r="F80" s="12"/>
      <c r="G80" s="13" t="s">
        <v>19</v>
      </c>
      <c r="H80" s="10" t="s">
        <v>792</v>
      </c>
      <c r="I80" s="10" t="s">
        <v>36</v>
      </c>
      <c r="J80" s="12">
        <v>12</v>
      </c>
      <c r="K80" s="12">
        <v>5.0999999999999996</v>
      </c>
      <c r="L80" s="14">
        <v>39533</v>
      </c>
      <c r="M80" s="14">
        <v>39424</v>
      </c>
      <c r="N80" s="14" t="s">
        <v>14</v>
      </c>
      <c r="O80" s="15">
        <f>VLOOKUP(A80,'[6]CAP.CAR.AGO2023'!$A$1:$U$303,19,FALSE)</f>
        <v>4300</v>
      </c>
      <c r="P80" s="15">
        <f>VLOOKUP(A80,'[6]CAP.CAR.AGO2023'!$A$1:$U$303,20,FALSE)</f>
        <v>2000</v>
      </c>
      <c r="Q80" s="15">
        <f t="shared" si="1"/>
        <v>2300</v>
      </c>
      <c r="R80" s="16">
        <v>44835</v>
      </c>
      <c r="S80" s="14"/>
    </row>
    <row r="81" spans="1:19" s="6" customFormat="1" ht="15" x14ac:dyDescent="0.25">
      <c r="A81" s="10" t="s">
        <v>189</v>
      </c>
      <c r="B81" s="11" t="s">
        <v>190</v>
      </c>
      <c r="C81" s="10" t="s">
        <v>181</v>
      </c>
      <c r="D81" s="10" t="s">
        <v>182</v>
      </c>
      <c r="E81" s="12"/>
      <c r="F81" s="12"/>
      <c r="G81" s="13" t="s">
        <v>19</v>
      </c>
      <c r="H81" s="10" t="s">
        <v>792</v>
      </c>
      <c r="I81" s="10" t="s">
        <v>59</v>
      </c>
      <c r="J81" s="12">
        <v>12</v>
      </c>
      <c r="K81" s="12">
        <v>4.0999999999999996</v>
      </c>
      <c r="L81" s="14">
        <v>36208</v>
      </c>
      <c r="M81" s="14">
        <v>0</v>
      </c>
      <c r="N81" s="14" t="s">
        <v>78</v>
      </c>
      <c r="O81" s="15">
        <f>VLOOKUP(A81,'[6]CAP.CAR.AGO2023'!$A$1:$U$303,19,FALSE)</f>
        <v>12200</v>
      </c>
      <c r="P81" s="15">
        <f>VLOOKUP(A81,'[6]CAP.CAR.AGO2023'!$A$1:$U$303,20,FALSE)</f>
        <v>0</v>
      </c>
      <c r="Q81" s="15">
        <f t="shared" si="1"/>
        <v>12200</v>
      </c>
      <c r="R81" s="16">
        <v>44835</v>
      </c>
      <c r="S81" s="14"/>
    </row>
    <row r="82" spans="1:19" s="6" customFormat="1" ht="30" x14ac:dyDescent="0.25">
      <c r="A82" s="10" t="s">
        <v>191</v>
      </c>
      <c r="B82" s="11" t="s">
        <v>192</v>
      </c>
      <c r="C82" s="10" t="s">
        <v>193</v>
      </c>
      <c r="D82" s="10" t="s">
        <v>194</v>
      </c>
      <c r="E82" s="12" t="s">
        <v>764</v>
      </c>
      <c r="F82" s="12" t="s">
        <v>757</v>
      </c>
      <c r="G82" s="13" t="s">
        <v>19</v>
      </c>
      <c r="H82" s="10" t="s">
        <v>163</v>
      </c>
      <c r="I82" s="10" t="s">
        <v>13</v>
      </c>
      <c r="J82" s="12">
        <v>59</v>
      </c>
      <c r="K82" s="12">
        <v>4.0999999999999996</v>
      </c>
      <c r="L82" s="14">
        <v>37505</v>
      </c>
      <c r="M82" s="14">
        <v>37712</v>
      </c>
      <c r="N82" s="14" t="s">
        <v>14</v>
      </c>
      <c r="O82" s="15">
        <f>VLOOKUP(A82,'[6]CAP.CAR.AGO2023'!$A$1:$U$303,19,FALSE)</f>
        <v>1823</v>
      </c>
      <c r="P82" s="15">
        <f>VLOOKUP(A82,'[6]CAP.CAR.AGO2023'!$A$1:$U$303,20,FALSE)</f>
        <v>1411</v>
      </c>
      <c r="Q82" s="15">
        <f t="shared" si="1"/>
        <v>412</v>
      </c>
      <c r="R82" s="16">
        <v>44835</v>
      </c>
      <c r="S82" s="14"/>
    </row>
    <row r="83" spans="1:19" s="6" customFormat="1" ht="30" x14ac:dyDescent="0.25">
      <c r="A83" s="10" t="s">
        <v>195</v>
      </c>
      <c r="B83" s="11" t="s">
        <v>196</v>
      </c>
      <c r="C83" s="10" t="s">
        <v>197</v>
      </c>
      <c r="D83" s="10" t="s">
        <v>198</v>
      </c>
      <c r="E83" s="12" t="s">
        <v>765</v>
      </c>
      <c r="F83" s="12" t="s">
        <v>757</v>
      </c>
      <c r="G83" s="13">
        <v>0.6</v>
      </c>
      <c r="H83" s="10" t="s">
        <v>788</v>
      </c>
      <c r="I83" s="10" t="s">
        <v>13</v>
      </c>
      <c r="J83" s="12">
        <v>60</v>
      </c>
      <c r="K83" s="12">
        <v>12.1</v>
      </c>
      <c r="L83" s="14">
        <v>39973</v>
      </c>
      <c r="M83" s="14">
        <v>39947.79</v>
      </c>
      <c r="N83" s="14" t="s">
        <v>14</v>
      </c>
      <c r="O83" s="15">
        <f>VLOOKUP(A83,'[6]CAP.CAR.AGO2023'!$A$1:$U$303,19,FALSE)</f>
        <v>105600</v>
      </c>
      <c r="P83" s="15">
        <f>VLOOKUP(A83,'[6]CAP.CAR.AGO2023'!$A$1:$U$303,20,FALSE)</f>
        <v>71507</v>
      </c>
      <c r="Q83" s="15">
        <f t="shared" si="1"/>
        <v>34093</v>
      </c>
      <c r="R83" s="16">
        <v>44835</v>
      </c>
      <c r="S83" s="14"/>
    </row>
    <row r="84" spans="1:19" s="6" customFormat="1" ht="15" x14ac:dyDescent="0.25">
      <c r="A84" s="10" t="s">
        <v>199</v>
      </c>
      <c r="B84" s="11" t="s">
        <v>200</v>
      </c>
      <c r="C84" s="10" t="s">
        <v>201</v>
      </c>
      <c r="D84" s="10" t="s">
        <v>110</v>
      </c>
      <c r="E84" s="12"/>
      <c r="F84" s="12"/>
      <c r="G84" s="13">
        <v>1.802</v>
      </c>
      <c r="H84" s="10" t="s">
        <v>790</v>
      </c>
      <c r="I84" s="10" t="s">
        <v>59</v>
      </c>
      <c r="J84" s="12">
        <v>60</v>
      </c>
      <c r="K84" s="12">
        <v>12.1</v>
      </c>
      <c r="L84" s="14">
        <v>40099</v>
      </c>
      <c r="M84" s="14">
        <v>0</v>
      </c>
      <c r="N84" s="14" t="s">
        <v>78</v>
      </c>
      <c r="O84" s="15">
        <f>VLOOKUP(A84,'[6]CAP.CAR.AGO2023'!$A$1:$U$303,19,FALSE)</f>
        <v>12000</v>
      </c>
      <c r="P84" s="15">
        <f>VLOOKUP(A84,'[6]CAP.CAR.AGO2023'!$A$1:$U$303,20,FALSE)</f>
        <v>0</v>
      </c>
      <c r="Q84" s="15">
        <f t="shared" si="1"/>
        <v>12000</v>
      </c>
      <c r="R84" s="16">
        <v>44835</v>
      </c>
      <c r="S84" s="14"/>
    </row>
    <row r="85" spans="1:19" s="6" customFormat="1" ht="15" x14ac:dyDescent="0.25">
      <c r="A85" s="10" t="s">
        <v>202</v>
      </c>
      <c r="B85" s="11" t="s">
        <v>203</v>
      </c>
      <c r="C85" s="10" t="s">
        <v>204</v>
      </c>
      <c r="D85" s="10" t="s">
        <v>110</v>
      </c>
      <c r="E85" s="12"/>
      <c r="F85" s="12"/>
      <c r="G85" s="13">
        <v>2.355</v>
      </c>
      <c r="H85" s="10" t="s">
        <v>790</v>
      </c>
      <c r="I85" s="10" t="s">
        <v>59</v>
      </c>
      <c r="J85" s="12">
        <v>60</v>
      </c>
      <c r="K85" s="12">
        <v>4.0999999999999996</v>
      </c>
      <c r="L85" s="14">
        <v>40101</v>
      </c>
      <c r="M85" s="14">
        <v>0</v>
      </c>
      <c r="N85" s="14" t="s">
        <v>78</v>
      </c>
      <c r="O85" s="15">
        <f>VLOOKUP(A85,'[6]CAP.CAR.AGO2023'!$A$1:$U$303,19,FALSE)</f>
        <v>2904</v>
      </c>
      <c r="P85" s="15">
        <f>VLOOKUP(A85,'[6]CAP.CAR.AGO2023'!$A$1:$U$303,20,FALSE)</f>
        <v>0</v>
      </c>
      <c r="Q85" s="15">
        <f t="shared" si="1"/>
        <v>2904</v>
      </c>
      <c r="R85" s="16">
        <v>44835</v>
      </c>
      <c r="S85" s="14"/>
    </row>
    <row r="86" spans="1:19" s="6" customFormat="1" ht="45" x14ac:dyDescent="0.25">
      <c r="A86" s="10" t="s">
        <v>205</v>
      </c>
      <c r="B86" s="11" t="s">
        <v>206</v>
      </c>
      <c r="C86" s="10" t="s">
        <v>207</v>
      </c>
      <c r="D86" s="10" t="s">
        <v>110</v>
      </c>
      <c r="E86" s="12"/>
      <c r="F86" s="12"/>
      <c r="G86" s="13" t="s">
        <v>19</v>
      </c>
      <c r="H86" s="10" t="s">
        <v>790</v>
      </c>
      <c r="I86" s="10" t="s">
        <v>59</v>
      </c>
      <c r="J86" s="12">
        <v>24</v>
      </c>
      <c r="K86" s="12">
        <v>6.1</v>
      </c>
      <c r="L86" s="14">
        <v>40034</v>
      </c>
      <c r="M86" s="14">
        <v>39706.01</v>
      </c>
      <c r="N86" s="14" t="s">
        <v>14</v>
      </c>
      <c r="O86" s="15">
        <f>VLOOKUP(A86,'[6]CAP.CAR.AGO2023'!$A$1:$U$303,19,FALSE)</f>
        <v>9312</v>
      </c>
      <c r="P86" s="15">
        <f>VLOOKUP(A86,'[6]CAP.CAR.AGO2023'!$A$1:$U$303,20,FALSE)</f>
        <v>9000</v>
      </c>
      <c r="Q86" s="15">
        <f t="shared" si="1"/>
        <v>312</v>
      </c>
      <c r="R86" s="16">
        <v>44835</v>
      </c>
      <c r="S86" s="14" t="s">
        <v>822</v>
      </c>
    </row>
    <row r="87" spans="1:19" s="6" customFormat="1" ht="15" x14ac:dyDescent="0.25">
      <c r="A87" s="10" t="s">
        <v>208</v>
      </c>
      <c r="B87" s="11" t="s">
        <v>209</v>
      </c>
      <c r="C87" s="10" t="s">
        <v>210</v>
      </c>
      <c r="D87" s="10" t="s">
        <v>110</v>
      </c>
      <c r="E87" s="12"/>
      <c r="F87" s="12"/>
      <c r="G87" s="13">
        <v>4.9465200000000005</v>
      </c>
      <c r="H87" s="10" t="s">
        <v>790</v>
      </c>
      <c r="I87" s="10" t="s">
        <v>59</v>
      </c>
      <c r="J87" s="12">
        <v>60</v>
      </c>
      <c r="K87" s="12">
        <v>12.1</v>
      </c>
      <c r="L87" s="14">
        <v>40098</v>
      </c>
      <c r="M87" s="14">
        <v>39780.39</v>
      </c>
      <c r="N87" s="14" t="s">
        <v>14</v>
      </c>
      <c r="O87" s="15">
        <f>VLOOKUP(A87,'[6]CAP.CAR.AGO2023'!$A$1:$U$303,19,FALSE)</f>
        <v>37100</v>
      </c>
      <c r="P87" s="15">
        <f>VLOOKUP(A87,'[6]CAP.CAR.AGO2023'!$A$1:$U$303,20,FALSE)</f>
        <v>37000</v>
      </c>
      <c r="Q87" s="15">
        <f t="shared" si="1"/>
        <v>100</v>
      </c>
      <c r="R87" s="16">
        <v>44835</v>
      </c>
      <c r="S87" s="14"/>
    </row>
    <row r="88" spans="1:19" s="6" customFormat="1" ht="15" x14ac:dyDescent="0.25">
      <c r="A88" s="10" t="s">
        <v>211</v>
      </c>
      <c r="B88" s="11" t="s">
        <v>212</v>
      </c>
      <c r="C88" s="10" t="s">
        <v>213</v>
      </c>
      <c r="D88" s="10" t="s">
        <v>110</v>
      </c>
      <c r="E88" s="12"/>
      <c r="F88" s="12"/>
      <c r="G88" s="13">
        <v>10.020820000000001</v>
      </c>
      <c r="H88" s="10" t="s">
        <v>790</v>
      </c>
      <c r="I88" s="10" t="s">
        <v>59</v>
      </c>
      <c r="J88" s="12">
        <v>24</v>
      </c>
      <c r="K88" s="12">
        <v>6.1</v>
      </c>
      <c r="L88" s="14">
        <v>40038</v>
      </c>
      <c r="M88" s="14">
        <v>0</v>
      </c>
      <c r="N88" s="14" t="s">
        <v>78</v>
      </c>
      <c r="O88" s="15">
        <f>VLOOKUP(A88,'[6]CAP.CAR.AGO2023'!$A$1:$U$303,19,FALSE)</f>
        <v>3000</v>
      </c>
      <c r="P88" s="15">
        <f>VLOOKUP(A88,'[6]CAP.CAR.AGO2023'!$A$1:$U$303,20,FALSE)</f>
        <v>0</v>
      </c>
      <c r="Q88" s="15">
        <f t="shared" si="1"/>
        <v>3000</v>
      </c>
      <c r="R88" s="16">
        <v>44835</v>
      </c>
      <c r="S88" s="14"/>
    </row>
    <row r="89" spans="1:19" s="6" customFormat="1" ht="15" x14ac:dyDescent="0.25">
      <c r="A89" s="10" t="s">
        <v>214</v>
      </c>
      <c r="B89" s="11" t="s">
        <v>215</v>
      </c>
      <c r="C89" s="10" t="s">
        <v>216</v>
      </c>
      <c r="D89" s="10" t="s">
        <v>110</v>
      </c>
      <c r="E89" s="12"/>
      <c r="F89" s="12"/>
      <c r="G89" s="13">
        <v>3.1640000000000001</v>
      </c>
      <c r="H89" s="10" t="s">
        <v>790</v>
      </c>
      <c r="I89" s="10" t="s">
        <v>59</v>
      </c>
      <c r="J89" s="12">
        <v>60</v>
      </c>
      <c r="K89" s="12">
        <v>15</v>
      </c>
      <c r="L89" s="14">
        <v>40045</v>
      </c>
      <c r="M89" s="14">
        <v>39831.949999999997</v>
      </c>
      <c r="N89" s="14" t="s">
        <v>14</v>
      </c>
      <c r="O89" s="15">
        <f>VLOOKUP(A89,'[6]CAP.CAR.AGO2023'!$A$1:$U$303,19,FALSE)</f>
        <v>79800</v>
      </c>
      <c r="P89" s="15">
        <f>VLOOKUP(A89,'[6]CAP.CAR.AGO2023'!$A$1:$U$303,20,FALSE)</f>
        <v>55000</v>
      </c>
      <c r="Q89" s="15">
        <f t="shared" si="1"/>
        <v>24800</v>
      </c>
      <c r="R89" s="16">
        <v>44835</v>
      </c>
      <c r="S89" s="14"/>
    </row>
    <row r="90" spans="1:19" s="6" customFormat="1" ht="15" x14ac:dyDescent="0.25">
      <c r="A90" s="10" t="s">
        <v>217</v>
      </c>
      <c r="B90" s="11" t="s">
        <v>218</v>
      </c>
      <c r="C90" s="10" t="s">
        <v>201</v>
      </c>
      <c r="D90" s="10" t="s">
        <v>110</v>
      </c>
      <c r="E90" s="12"/>
      <c r="F90" s="12"/>
      <c r="G90" s="13">
        <v>5.0309999999999997</v>
      </c>
      <c r="H90" s="10" t="s">
        <v>790</v>
      </c>
      <c r="I90" s="10" t="s">
        <v>59</v>
      </c>
      <c r="J90" s="12">
        <v>60</v>
      </c>
      <c r="K90" s="12">
        <v>12.1</v>
      </c>
      <c r="L90" s="14">
        <v>40099</v>
      </c>
      <c r="M90" s="14">
        <v>39773.83</v>
      </c>
      <c r="N90" s="14" t="s">
        <v>14</v>
      </c>
      <c r="O90" s="15">
        <f>VLOOKUP(A90,'[6]CAP.CAR.AGO2023'!$A$1:$U$303,19,FALSE)</f>
        <v>7800</v>
      </c>
      <c r="P90" s="15">
        <f>VLOOKUP(A90,'[6]CAP.CAR.AGO2023'!$A$1:$U$303,20,FALSE)</f>
        <v>3500</v>
      </c>
      <c r="Q90" s="15">
        <f t="shared" si="1"/>
        <v>4300</v>
      </c>
      <c r="R90" s="16">
        <v>44835</v>
      </c>
      <c r="S90" s="14"/>
    </row>
    <row r="91" spans="1:19" s="6" customFormat="1" ht="15" x14ac:dyDescent="0.25">
      <c r="A91" s="10" t="s">
        <v>219</v>
      </c>
      <c r="B91" s="11" t="s">
        <v>220</v>
      </c>
      <c r="C91" s="10" t="s">
        <v>221</v>
      </c>
      <c r="D91" s="10" t="s">
        <v>198</v>
      </c>
      <c r="E91" s="12"/>
      <c r="F91" s="12"/>
      <c r="G91" s="13">
        <v>0.35</v>
      </c>
      <c r="H91" s="10" t="s">
        <v>788</v>
      </c>
      <c r="I91" s="10" t="s">
        <v>59</v>
      </c>
      <c r="J91" s="12">
        <v>60</v>
      </c>
      <c r="K91" s="12">
        <v>12.1</v>
      </c>
      <c r="L91" s="14">
        <v>39980</v>
      </c>
      <c r="M91" s="14">
        <v>39947.79</v>
      </c>
      <c r="N91" s="14" t="s">
        <v>14</v>
      </c>
      <c r="O91" s="15">
        <f>VLOOKUP(A91,'[6]CAP.CAR.AGO2023'!$A$1:$U$303,19,FALSE)</f>
        <v>3712</v>
      </c>
      <c r="P91" s="15">
        <f>VLOOKUP(A91,'[6]CAP.CAR.AGO2023'!$A$1:$U$303,20,FALSE)</f>
        <v>2505</v>
      </c>
      <c r="Q91" s="15">
        <f t="shared" si="1"/>
        <v>1207</v>
      </c>
      <c r="R91" s="16">
        <v>44835</v>
      </c>
      <c r="S91" s="14"/>
    </row>
    <row r="92" spans="1:19" s="6" customFormat="1" ht="15" x14ac:dyDescent="0.25">
      <c r="A92" s="10" t="s">
        <v>222</v>
      </c>
      <c r="B92" s="11" t="s">
        <v>223</v>
      </c>
      <c r="C92" s="10" t="s">
        <v>221</v>
      </c>
      <c r="D92" s="10" t="s">
        <v>198</v>
      </c>
      <c r="E92" s="12"/>
      <c r="F92" s="12"/>
      <c r="G92" s="13">
        <v>0.35</v>
      </c>
      <c r="H92" s="10" t="s">
        <v>788</v>
      </c>
      <c r="I92" s="10" t="s">
        <v>59</v>
      </c>
      <c r="J92" s="12">
        <v>60</v>
      </c>
      <c r="K92" s="12">
        <v>12.1</v>
      </c>
      <c r="L92" s="14">
        <v>39989</v>
      </c>
      <c r="M92" s="14">
        <v>39947.79</v>
      </c>
      <c r="N92" s="14" t="s">
        <v>14</v>
      </c>
      <c r="O92" s="15">
        <f>VLOOKUP(A92,'[6]CAP.CAR.AGO2023'!$A$1:$U$303,19,FALSE)</f>
        <v>11000</v>
      </c>
      <c r="P92" s="15">
        <f>VLOOKUP(A92,'[6]CAP.CAR.AGO2023'!$A$1:$U$303,20,FALSE)</f>
        <v>7505</v>
      </c>
      <c r="Q92" s="15">
        <f t="shared" si="1"/>
        <v>3495</v>
      </c>
      <c r="R92" s="16">
        <v>44835</v>
      </c>
      <c r="S92" s="14"/>
    </row>
    <row r="93" spans="1:19" s="6" customFormat="1" ht="15" x14ac:dyDescent="0.25">
      <c r="A93" s="10" t="s">
        <v>224</v>
      </c>
      <c r="B93" s="11" t="s">
        <v>225</v>
      </c>
      <c r="C93" s="10" t="s">
        <v>226</v>
      </c>
      <c r="D93" s="10" t="s">
        <v>198</v>
      </c>
      <c r="E93" s="12"/>
      <c r="F93" s="12"/>
      <c r="G93" s="13">
        <v>5.55</v>
      </c>
      <c r="H93" s="10" t="s">
        <v>788</v>
      </c>
      <c r="I93" s="10" t="s">
        <v>59</v>
      </c>
      <c r="J93" s="12">
        <v>60</v>
      </c>
      <c r="K93" s="12">
        <v>12.1</v>
      </c>
      <c r="L93" s="14">
        <v>39979</v>
      </c>
      <c r="M93" s="14">
        <v>39832.449999999997</v>
      </c>
      <c r="N93" s="14" t="s">
        <v>14</v>
      </c>
      <c r="O93" s="15">
        <f>VLOOKUP(A93,'[6]CAP.CAR.AGO2023'!$A$1:$U$303,19,FALSE)</f>
        <v>42528</v>
      </c>
      <c r="P93" s="15">
        <f>VLOOKUP(A93,'[6]CAP.CAR.AGO2023'!$A$1:$U$303,20,FALSE)</f>
        <v>25001</v>
      </c>
      <c r="Q93" s="15">
        <f t="shared" si="1"/>
        <v>17527</v>
      </c>
      <c r="R93" s="16">
        <v>44835</v>
      </c>
      <c r="S93" s="14"/>
    </row>
    <row r="94" spans="1:19" s="6" customFormat="1" ht="15" x14ac:dyDescent="0.25">
      <c r="A94" s="10" t="s">
        <v>227</v>
      </c>
      <c r="B94" s="11" t="s">
        <v>228</v>
      </c>
      <c r="C94" s="10" t="s">
        <v>229</v>
      </c>
      <c r="D94" s="10" t="s">
        <v>230</v>
      </c>
      <c r="E94" s="12"/>
      <c r="F94" s="12"/>
      <c r="G94" s="13">
        <v>4.2177199999999999</v>
      </c>
      <c r="H94" s="10" t="s">
        <v>788</v>
      </c>
      <c r="I94" s="10" t="s">
        <v>59</v>
      </c>
      <c r="J94" s="12">
        <v>60</v>
      </c>
      <c r="K94" s="12">
        <v>12.1</v>
      </c>
      <c r="L94" s="14">
        <v>39965</v>
      </c>
      <c r="M94" s="14">
        <v>39947.79</v>
      </c>
      <c r="N94" s="14" t="s">
        <v>14</v>
      </c>
      <c r="O94" s="15">
        <f>VLOOKUP(A94,'[6]CAP.CAR.AGO2023'!$A$1:$U$303,19,FALSE)</f>
        <v>16296</v>
      </c>
      <c r="P94" s="15">
        <f>VLOOKUP(A94,'[6]CAP.CAR.AGO2023'!$A$1:$U$303,20,FALSE)</f>
        <v>200</v>
      </c>
      <c r="Q94" s="15">
        <f t="shared" si="1"/>
        <v>16096</v>
      </c>
      <c r="R94" s="16">
        <v>44835</v>
      </c>
      <c r="S94" s="14"/>
    </row>
    <row r="95" spans="1:19" s="6" customFormat="1" ht="15" x14ac:dyDescent="0.25">
      <c r="A95" s="10" t="s">
        <v>838</v>
      </c>
      <c r="B95" s="10" t="s">
        <v>820</v>
      </c>
      <c r="C95" s="10" t="s">
        <v>231</v>
      </c>
      <c r="D95" s="10" t="s">
        <v>232</v>
      </c>
      <c r="E95" s="10"/>
      <c r="F95" s="10"/>
      <c r="G95" s="13">
        <v>7</v>
      </c>
      <c r="H95" s="10" t="s">
        <v>790</v>
      </c>
      <c r="I95" s="10" t="s">
        <v>59</v>
      </c>
      <c r="J95" s="12">
        <v>60</v>
      </c>
      <c r="K95" s="12">
        <v>6.1</v>
      </c>
      <c r="L95" s="14">
        <v>40101</v>
      </c>
      <c r="M95" s="14">
        <v>39779.519999999997</v>
      </c>
      <c r="N95" s="10" t="s">
        <v>14</v>
      </c>
      <c r="O95" s="15">
        <f>VLOOKUP(A95,'[6]CAP.CAR.AGO2023'!$A$1:$U$303,19,FALSE)</f>
        <v>38200</v>
      </c>
      <c r="P95" s="15">
        <f>VLOOKUP(A95,'[6]CAP.CAR.AGO2023'!$A$1:$U$303,20,FALSE)</f>
        <v>38000</v>
      </c>
      <c r="Q95" s="15">
        <f t="shared" si="1"/>
        <v>200</v>
      </c>
      <c r="R95" s="16">
        <v>44835</v>
      </c>
      <c r="S95" s="10"/>
    </row>
    <row r="96" spans="1:19" s="6" customFormat="1" ht="15" x14ac:dyDescent="0.25">
      <c r="A96" s="10" t="s">
        <v>233</v>
      </c>
      <c r="B96" s="11" t="s">
        <v>234</v>
      </c>
      <c r="C96" s="10" t="s">
        <v>235</v>
      </c>
      <c r="D96" s="10" t="s">
        <v>230</v>
      </c>
      <c r="E96" s="12"/>
      <c r="F96" s="12"/>
      <c r="G96" s="13">
        <v>3.5171400000000004</v>
      </c>
      <c r="H96" s="10" t="s">
        <v>788</v>
      </c>
      <c r="I96" s="10" t="s">
        <v>59</v>
      </c>
      <c r="J96" s="12">
        <v>60</v>
      </c>
      <c r="K96" s="12">
        <v>12.1</v>
      </c>
      <c r="L96" s="14">
        <v>39981</v>
      </c>
      <c r="M96" s="14">
        <v>0</v>
      </c>
      <c r="N96" s="14" t="s">
        <v>78</v>
      </c>
      <c r="O96" s="15">
        <f>VLOOKUP(A96,'[6]CAP.CAR.AGO2023'!$A$1:$U$303,19,FALSE)</f>
        <v>33816</v>
      </c>
      <c r="P96" s="15">
        <f>VLOOKUP(A96,'[6]CAP.CAR.AGO2023'!$A$1:$U$303,20,FALSE)</f>
        <v>0</v>
      </c>
      <c r="Q96" s="15">
        <f t="shared" si="1"/>
        <v>33816</v>
      </c>
      <c r="R96" s="16">
        <v>44835</v>
      </c>
      <c r="S96" s="14"/>
    </row>
    <row r="97" spans="1:19" s="6" customFormat="1" ht="15" x14ac:dyDescent="0.25">
      <c r="A97" s="10" t="s">
        <v>236</v>
      </c>
      <c r="B97" s="11" t="s">
        <v>237</v>
      </c>
      <c r="C97" s="10" t="s">
        <v>238</v>
      </c>
      <c r="D97" s="10" t="s">
        <v>230</v>
      </c>
      <c r="E97" s="12"/>
      <c r="F97" s="12"/>
      <c r="G97" s="13">
        <v>0.52654999999999996</v>
      </c>
      <c r="H97" s="10" t="s">
        <v>788</v>
      </c>
      <c r="I97" s="10" t="s">
        <v>59</v>
      </c>
      <c r="J97" s="12">
        <v>60</v>
      </c>
      <c r="K97" s="12">
        <v>12.1</v>
      </c>
      <c r="L97" s="14">
        <v>40000</v>
      </c>
      <c r="M97" s="14">
        <v>40003.71</v>
      </c>
      <c r="N97" s="14" t="s">
        <v>14</v>
      </c>
      <c r="O97" s="15">
        <f>VLOOKUP(A97,'[6]CAP.CAR.AGO2023'!$A$1:$U$303,19,FALSE)</f>
        <v>800</v>
      </c>
      <c r="P97" s="15">
        <f>VLOOKUP(A97,'[6]CAP.CAR.AGO2023'!$A$1:$U$303,20,FALSE)</f>
        <v>700</v>
      </c>
      <c r="Q97" s="15">
        <f t="shared" si="1"/>
        <v>100</v>
      </c>
      <c r="R97" s="16">
        <v>44835</v>
      </c>
      <c r="S97" s="14"/>
    </row>
    <row r="98" spans="1:19" s="6" customFormat="1" ht="15" x14ac:dyDescent="0.25">
      <c r="A98" s="10" t="s">
        <v>239</v>
      </c>
      <c r="B98" s="11" t="s">
        <v>240</v>
      </c>
      <c r="C98" s="10" t="s">
        <v>221</v>
      </c>
      <c r="D98" s="10" t="s">
        <v>198</v>
      </c>
      <c r="E98" s="12"/>
      <c r="F98" s="12"/>
      <c r="G98" s="13">
        <v>0.35</v>
      </c>
      <c r="H98" s="10" t="s">
        <v>788</v>
      </c>
      <c r="I98" s="10" t="s">
        <v>59</v>
      </c>
      <c r="J98" s="12">
        <v>60</v>
      </c>
      <c r="K98" s="12">
        <v>12.1</v>
      </c>
      <c r="L98" s="14">
        <v>39986</v>
      </c>
      <c r="M98" s="14">
        <v>39948.019999999997</v>
      </c>
      <c r="N98" s="14" t="s">
        <v>14</v>
      </c>
      <c r="O98" s="15">
        <f>VLOOKUP(A98,'[6]CAP.CAR.AGO2023'!$A$1:$U$303,19,FALSE)</f>
        <v>39000</v>
      </c>
      <c r="P98" s="15">
        <f>VLOOKUP(A98,'[6]CAP.CAR.AGO2023'!$A$1:$U$303,20,FALSE)</f>
        <v>22505</v>
      </c>
      <c r="Q98" s="15">
        <f t="shared" si="1"/>
        <v>16495</v>
      </c>
      <c r="R98" s="16">
        <v>44835</v>
      </c>
      <c r="S98" s="14" t="s">
        <v>823</v>
      </c>
    </row>
    <row r="99" spans="1:19" s="6" customFormat="1" ht="15" x14ac:dyDescent="0.25">
      <c r="A99" s="10" t="s">
        <v>241</v>
      </c>
      <c r="B99" s="11" t="s">
        <v>242</v>
      </c>
      <c r="C99" s="10" t="s">
        <v>243</v>
      </c>
      <c r="D99" s="10" t="s">
        <v>110</v>
      </c>
      <c r="E99" s="12"/>
      <c r="F99" s="12"/>
      <c r="G99" s="13">
        <v>6.9</v>
      </c>
      <c r="H99" s="10" t="s">
        <v>790</v>
      </c>
      <c r="I99" s="10" t="s">
        <v>59</v>
      </c>
      <c r="J99" s="12">
        <v>60</v>
      </c>
      <c r="K99" s="12">
        <v>12.1</v>
      </c>
      <c r="L99" s="14">
        <v>40101</v>
      </c>
      <c r="M99" s="14">
        <v>0</v>
      </c>
      <c r="N99" s="14" t="s">
        <v>78</v>
      </c>
      <c r="O99" s="15">
        <f>VLOOKUP(A99,'[6]CAP.CAR.AGO2023'!$A$1:$U$303,19,FALSE)</f>
        <v>10296</v>
      </c>
      <c r="P99" s="15">
        <f>VLOOKUP(A99,'[6]CAP.CAR.AGO2023'!$A$1:$U$303,20,FALSE)</f>
        <v>0</v>
      </c>
      <c r="Q99" s="15">
        <f t="shared" si="1"/>
        <v>10296</v>
      </c>
      <c r="R99" s="16">
        <v>44835</v>
      </c>
      <c r="S99" s="14" t="s">
        <v>787</v>
      </c>
    </row>
    <row r="100" spans="1:19" s="6" customFormat="1" ht="15" x14ac:dyDescent="0.25">
      <c r="A100" s="10" t="s">
        <v>244</v>
      </c>
      <c r="B100" s="11" t="s">
        <v>245</v>
      </c>
      <c r="C100" s="10" t="s">
        <v>243</v>
      </c>
      <c r="D100" s="10" t="s">
        <v>110</v>
      </c>
      <c r="E100" s="12"/>
      <c r="F100" s="12"/>
      <c r="G100" s="13">
        <v>6.7</v>
      </c>
      <c r="H100" s="10" t="s">
        <v>790</v>
      </c>
      <c r="I100" s="10" t="s">
        <v>59</v>
      </c>
      <c r="J100" s="12">
        <v>60</v>
      </c>
      <c r="K100" s="12">
        <v>12.1</v>
      </c>
      <c r="L100" s="14">
        <v>40101</v>
      </c>
      <c r="M100" s="14">
        <v>0</v>
      </c>
      <c r="N100" s="14" t="s">
        <v>78</v>
      </c>
      <c r="O100" s="15">
        <f>VLOOKUP(A100,'[6]CAP.CAR.AGO2023'!$A$1:$U$303,19,FALSE)</f>
        <v>32904</v>
      </c>
      <c r="P100" s="15">
        <f>VLOOKUP(A100,'[6]CAP.CAR.AGO2023'!$A$1:$U$303,20,FALSE)</f>
        <v>0</v>
      </c>
      <c r="Q100" s="15">
        <f t="shared" si="1"/>
        <v>32904</v>
      </c>
      <c r="R100" s="16">
        <v>44835</v>
      </c>
      <c r="S100" s="14"/>
    </row>
    <row r="101" spans="1:19" s="6" customFormat="1" ht="15" x14ac:dyDescent="0.25">
      <c r="A101" s="10" t="s">
        <v>246</v>
      </c>
      <c r="B101" s="11" t="s">
        <v>247</v>
      </c>
      <c r="C101" s="10" t="s">
        <v>248</v>
      </c>
      <c r="D101" s="10" t="s">
        <v>110</v>
      </c>
      <c r="E101" s="12"/>
      <c r="F101" s="12"/>
      <c r="G101" s="13">
        <v>9.95791</v>
      </c>
      <c r="H101" s="10" t="s">
        <v>790</v>
      </c>
      <c r="I101" s="10" t="s">
        <v>59</v>
      </c>
      <c r="J101" s="12">
        <v>60</v>
      </c>
      <c r="K101" s="12">
        <v>4.0999999999999996</v>
      </c>
      <c r="L101" s="14">
        <v>40101</v>
      </c>
      <c r="M101" s="14">
        <v>0</v>
      </c>
      <c r="N101" s="14" t="s">
        <v>78</v>
      </c>
      <c r="O101" s="15">
        <f>VLOOKUP(A101,'[6]CAP.CAR.AGO2023'!$A$1:$U$303,19,FALSE)</f>
        <v>10608</v>
      </c>
      <c r="P101" s="15">
        <f>VLOOKUP(A101,'[6]CAP.CAR.AGO2023'!$A$1:$U$303,20,FALSE)</f>
        <v>0</v>
      </c>
      <c r="Q101" s="15">
        <f t="shared" si="1"/>
        <v>10608</v>
      </c>
      <c r="R101" s="16">
        <v>44835</v>
      </c>
      <c r="S101" s="14"/>
    </row>
    <row r="102" spans="1:19" s="6" customFormat="1" ht="15" x14ac:dyDescent="0.25">
      <c r="A102" s="10" t="s">
        <v>249</v>
      </c>
      <c r="B102" s="11" t="s">
        <v>250</v>
      </c>
      <c r="C102" s="10" t="s">
        <v>251</v>
      </c>
      <c r="D102" s="10" t="s">
        <v>110</v>
      </c>
      <c r="E102" s="12"/>
      <c r="F102" s="12"/>
      <c r="G102" s="13">
        <v>0.15638000000000002</v>
      </c>
      <c r="H102" s="10" t="s">
        <v>790</v>
      </c>
      <c r="I102" s="10" t="s">
        <v>59</v>
      </c>
      <c r="J102" s="12">
        <v>60</v>
      </c>
      <c r="K102" s="12">
        <v>6.1</v>
      </c>
      <c r="L102" s="14">
        <v>40018</v>
      </c>
      <c r="M102" s="14">
        <v>0</v>
      </c>
      <c r="N102" s="14" t="s">
        <v>78</v>
      </c>
      <c r="O102" s="15">
        <f>VLOOKUP(A102,'[6]CAP.CAR.AGO2023'!$A$1:$U$303,19,FALSE)</f>
        <v>120000</v>
      </c>
      <c r="P102" s="15">
        <f>VLOOKUP(A102,'[6]CAP.CAR.AGO2023'!$A$1:$U$303,20,FALSE)</f>
        <v>0</v>
      </c>
      <c r="Q102" s="15">
        <f t="shared" si="1"/>
        <v>120000</v>
      </c>
      <c r="R102" s="16">
        <v>44835</v>
      </c>
      <c r="S102" s="14" t="s">
        <v>850</v>
      </c>
    </row>
    <row r="103" spans="1:19" s="6" customFormat="1" ht="15" x14ac:dyDescent="0.25">
      <c r="A103" s="10" t="s">
        <v>252</v>
      </c>
      <c r="B103" s="11" t="s">
        <v>253</v>
      </c>
      <c r="C103" s="10" t="s">
        <v>254</v>
      </c>
      <c r="D103" s="10" t="s">
        <v>110</v>
      </c>
      <c r="E103" s="12"/>
      <c r="F103" s="12"/>
      <c r="G103" s="13">
        <v>10.36149</v>
      </c>
      <c r="H103" s="10" t="s">
        <v>790</v>
      </c>
      <c r="I103" s="10" t="s">
        <v>59</v>
      </c>
      <c r="J103" s="12">
        <v>60</v>
      </c>
      <c r="K103" s="12">
        <v>6.1</v>
      </c>
      <c r="L103" s="14">
        <v>40043</v>
      </c>
      <c r="M103" s="14">
        <v>39703.47</v>
      </c>
      <c r="N103" s="14" t="s">
        <v>14</v>
      </c>
      <c r="O103" s="15">
        <f>VLOOKUP(A103,'[6]CAP.CAR.AGO2023'!$A$1:$U$303,19,FALSE)</f>
        <v>32496</v>
      </c>
      <c r="P103" s="15">
        <f>VLOOKUP(A103,'[6]CAP.CAR.AGO2023'!$A$1:$U$303,20,FALSE)</f>
        <v>19000</v>
      </c>
      <c r="Q103" s="15">
        <f t="shared" si="1"/>
        <v>13496</v>
      </c>
      <c r="R103" s="16">
        <v>44835</v>
      </c>
      <c r="S103" s="14"/>
    </row>
    <row r="104" spans="1:19" s="6" customFormat="1" ht="15" x14ac:dyDescent="0.25">
      <c r="A104" s="10" t="s">
        <v>255</v>
      </c>
      <c r="B104" s="11" t="s">
        <v>256</v>
      </c>
      <c r="C104" s="10" t="s">
        <v>251</v>
      </c>
      <c r="D104" s="10" t="s">
        <v>110</v>
      </c>
      <c r="E104" s="12"/>
      <c r="F104" s="12"/>
      <c r="G104" s="13">
        <v>0.15638000000000002</v>
      </c>
      <c r="H104" s="10" t="s">
        <v>790</v>
      </c>
      <c r="I104" s="10" t="s">
        <v>59</v>
      </c>
      <c r="J104" s="12">
        <v>60</v>
      </c>
      <c r="K104" s="12">
        <v>12.1</v>
      </c>
      <c r="L104" s="14">
        <v>40018</v>
      </c>
      <c r="M104" s="14">
        <v>0</v>
      </c>
      <c r="N104" s="14" t="s">
        <v>78</v>
      </c>
      <c r="O104" s="15">
        <f>VLOOKUP(A104,'[6]CAP.CAR.AGO2023'!$A$1:$U$303,19,FALSE)</f>
        <v>8400</v>
      </c>
      <c r="P104" s="15">
        <f>VLOOKUP(A104,'[6]CAP.CAR.AGO2023'!$A$1:$U$303,20,FALSE)</f>
        <v>0</v>
      </c>
      <c r="Q104" s="15">
        <f t="shared" si="1"/>
        <v>8400</v>
      </c>
      <c r="R104" s="16">
        <v>44835</v>
      </c>
      <c r="S104" s="14"/>
    </row>
    <row r="105" spans="1:19" s="6" customFormat="1" ht="15" x14ac:dyDescent="0.25">
      <c r="A105" s="10" t="s">
        <v>257</v>
      </c>
      <c r="B105" s="11" t="s">
        <v>258</v>
      </c>
      <c r="C105" s="10" t="s">
        <v>259</v>
      </c>
      <c r="D105" s="10" t="s">
        <v>230</v>
      </c>
      <c r="E105" s="12"/>
      <c r="F105" s="12"/>
      <c r="G105" s="13">
        <v>1.060680000000001</v>
      </c>
      <c r="H105" s="10" t="s">
        <v>788</v>
      </c>
      <c r="I105" s="10" t="s">
        <v>59</v>
      </c>
      <c r="J105" s="12">
        <v>12</v>
      </c>
      <c r="K105" s="12">
        <v>4.0999999999999996</v>
      </c>
      <c r="L105" s="14">
        <v>39965</v>
      </c>
      <c r="M105" s="14">
        <v>0</v>
      </c>
      <c r="N105" s="14" t="s">
        <v>78</v>
      </c>
      <c r="O105" s="15">
        <f>VLOOKUP(A105,'[6]CAP.CAR.AGO2023'!$A$1:$U$303,19,FALSE)</f>
        <v>19416</v>
      </c>
      <c r="P105" s="15">
        <f>VLOOKUP(A105,'[6]CAP.CAR.AGO2023'!$A$1:$U$303,20,FALSE)</f>
        <v>0</v>
      </c>
      <c r="Q105" s="15">
        <f t="shared" si="1"/>
        <v>19416</v>
      </c>
      <c r="R105" s="16">
        <v>44835</v>
      </c>
      <c r="S105" s="14"/>
    </row>
    <row r="106" spans="1:19" s="6" customFormat="1" ht="15" x14ac:dyDescent="0.25">
      <c r="A106" s="10" t="s">
        <v>260</v>
      </c>
      <c r="B106" s="11" t="s">
        <v>261</v>
      </c>
      <c r="C106" s="10" t="s">
        <v>204</v>
      </c>
      <c r="D106" s="10" t="s">
        <v>110</v>
      </c>
      <c r="E106" s="12"/>
      <c r="F106" s="12"/>
      <c r="G106" s="13">
        <v>1.897</v>
      </c>
      <c r="H106" s="10" t="s">
        <v>790</v>
      </c>
      <c r="I106" s="10" t="s">
        <v>59</v>
      </c>
      <c r="J106" s="12">
        <v>60</v>
      </c>
      <c r="K106" s="12">
        <v>12.1</v>
      </c>
      <c r="L106" s="14">
        <v>40101</v>
      </c>
      <c r="M106" s="14">
        <v>0</v>
      </c>
      <c r="N106" s="14" t="s">
        <v>78</v>
      </c>
      <c r="O106" s="15">
        <f>VLOOKUP(A106,'[6]CAP.CAR.AGO2023'!$A$1:$U$303,19,FALSE)</f>
        <v>6912</v>
      </c>
      <c r="P106" s="15">
        <f>VLOOKUP(A106,'[6]CAP.CAR.AGO2023'!$A$1:$U$303,20,FALSE)</f>
        <v>0</v>
      </c>
      <c r="Q106" s="15">
        <f t="shared" si="1"/>
        <v>6912</v>
      </c>
      <c r="R106" s="16">
        <v>44835</v>
      </c>
      <c r="S106" s="14"/>
    </row>
    <row r="107" spans="1:19" s="6" customFormat="1" ht="15" x14ac:dyDescent="0.25">
      <c r="A107" s="10" t="s">
        <v>262</v>
      </c>
      <c r="B107" s="11" t="s">
        <v>263</v>
      </c>
      <c r="C107" s="10" t="s">
        <v>243</v>
      </c>
      <c r="D107" s="10" t="s">
        <v>110</v>
      </c>
      <c r="E107" s="12"/>
      <c r="F107" s="12"/>
      <c r="G107" s="13">
        <v>8.1</v>
      </c>
      <c r="H107" s="10" t="s">
        <v>790</v>
      </c>
      <c r="I107" s="10" t="s">
        <v>59</v>
      </c>
      <c r="J107" s="12">
        <v>60</v>
      </c>
      <c r="K107" s="12">
        <v>12.1</v>
      </c>
      <c r="L107" s="14">
        <v>40101</v>
      </c>
      <c r="M107" s="14">
        <v>0</v>
      </c>
      <c r="N107" s="14" t="s">
        <v>78</v>
      </c>
      <c r="O107" s="15">
        <f>VLOOKUP(A107,'[6]CAP.CAR.AGO2023'!$A$1:$U$303,19,FALSE)</f>
        <v>192</v>
      </c>
      <c r="P107" s="15">
        <f>VLOOKUP(A107,'[6]CAP.CAR.AGO2023'!$A$1:$U$303,20,FALSE)</f>
        <v>0</v>
      </c>
      <c r="Q107" s="15">
        <f t="shared" si="1"/>
        <v>192</v>
      </c>
      <c r="R107" s="16">
        <v>44835</v>
      </c>
      <c r="S107" s="14"/>
    </row>
    <row r="108" spans="1:19" s="6" customFormat="1" ht="15" x14ac:dyDescent="0.25">
      <c r="A108" s="10" t="s">
        <v>264</v>
      </c>
      <c r="B108" s="11" t="s">
        <v>265</v>
      </c>
      <c r="C108" s="10" t="s">
        <v>204</v>
      </c>
      <c r="D108" s="10" t="s">
        <v>110</v>
      </c>
      <c r="E108" s="12"/>
      <c r="F108" s="12"/>
      <c r="G108" s="13">
        <v>2.46</v>
      </c>
      <c r="H108" s="10" t="s">
        <v>790</v>
      </c>
      <c r="I108" s="10" t="s">
        <v>59</v>
      </c>
      <c r="J108" s="12">
        <v>60</v>
      </c>
      <c r="K108" s="12">
        <v>12.1</v>
      </c>
      <c r="L108" s="14">
        <v>40101</v>
      </c>
      <c r="M108" s="14">
        <v>39779.519999999997</v>
      </c>
      <c r="N108" s="14" t="s">
        <v>14</v>
      </c>
      <c r="O108" s="15">
        <f>VLOOKUP(A108,'[6]CAP.CAR.AGO2023'!$A$1:$U$303,19,FALSE)</f>
        <v>18000</v>
      </c>
      <c r="P108" s="15">
        <f>VLOOKUP(A108,'[6]CAP.CAR.AGO2023'!$A$1:$U$303,20,FALSE)</f>
        <v>18000</v>
      </c>
      <c r="Q108" s="15">
        <f t="shared" si="1"/>
        <v>0</v>
      </c>
      <c r="R108" s="16">
        <v>44835</v>
      </c>
      <c r="S108" s="14"/>
    </row>
    <row r="109" spans="1:19" s="6" customFormat="1" ht="15" x14ac:dyDescent="0.25">
      <c r="A109" s="10" t="s">
        <v>266</v>
      </c>
      <c r="B109" s="11" t="s">
        <v>267</v>
      </c>
      <c r="C109" s="10" t="s">
        <v>243</v>
      </c>
      <c r="D109" s="10" t="s">
        <v>110</v>
      </c>
      <c r="E109" s="12"/>
      <c r="F109" s="12"/>
      <c r="G109" s="13">
        <v>13.6</v>
      </c>
      <c r="H109" s="10" t="s">
        <v>790</v>
      </c>
      <c r="I109" s="10" t="s">
        <v>59</v>
      </c>
      <c r="J109" s="12">
        <v>60</v>
      </c>
      <c r="K109" s="12">
        <v>12.1</v>
      </c>
      <c r="L109" s="14">
        <v>40101</v>
      </c>
      <c r="M109" s="14">
        <v>0</v>
      </c>
      <c r="N109" s="14" t="s">
        <v>78</v>
      </c>
      <c r="O109" s="15">
        <f>VLOOKUP(A109,'[6]CAP.CAR.AGO2023'!$A$1:$U$303,19,FALSE)</f>
        <v>56592</v>
      </c>
      <c r="P109" s="15">
        <f>VLOOKUP(A109,'[6]CAP.CAR.AGO2023'!$A$1:$U$303,20,FALSE)</f>
        <v>0</v>
      </c>
      <c r="Q109" s="15">
        <f t="shared" si="1"/>
        <v>56592</v>
      </c>
      <c r="R109" s="16">
        <v>44835</v>
      </c>
      <c r="S109" s="14"/>
    </row>
    <row r="110" spans="1:19" s="6" customFormat="1" ht="15" x14ac:dyDescent="0.25">
      <c r="A110" s="10" t="s">
        <v>268</v>
      </c>
      <c r="B110" s="11" t="s">
        <v>269</v>
      </c>
      <c r="C110" s="10" t="s">
        <v>243</v>
      </c>
      <c r="D110" s="10" t="s">
        <v>110</v>
      </c>
      <c r="E110" s="12"/>
      <c r="F110" s="12"/>
      <c r="G110" s="13">
        <v>13.6</v>
      </c>
      <c r="H110" s="10" t="s">
        <v>790</v>
      </c>
      <c r="I110" s="10" t="s">
        <v>59</v>
      </c>
      <c r="J110" s="12">
        <v>60</v>
      </c>
      <c r="K110" s="12">
        <v>12.1</v>
      </c>
      <c r="L110" s="14">
        <v>40101</v>
      </c>
      <c r="M110" s="14">
        <v>39779.519999999997</v>
      </c>
      <c r="N110" s="14" t="s">
        <v>14</v>
      </c>
      <c r="O110" s="15">
        <f>VLOOKUP(A110,'[6]CAP.CAR.AGO2023'!$A$1:$U$303,19,FALSE)</f>
        <v>20000</v>
      </c>
      <c r="P110" s="15">
        <f>VLOOKUP(A110,'[6]CAP.CAR.AGO2023'!$A$1:$U$303,20,FALSE)</f>
        <v>19000</v>
      </c>
      <c r="Q110" s="15">
        <f t="shared" si="1"/>
        <v>1000</v>
      </c>
      <c r="R110" s="16">
        <v>44835</v>
      </c>
      <c r="S110" s="14"/>
    </row>
    <row r="111" spans="1:19" s="6" customFormat="1" ht="15" x14ac:dyDescent="0.25">
      <c r="A111" s="10" t="s">
        <v>270</v>
      </c>
      <c r="B111" s="11" t="s">
        <v>271</v>
      </c>
      <c r="C111" s="10" t="s">
        <v>243</v>
      </c>
      <c r="D111" s="10" t="s">
        <v>110</v>
      </c>
      <c r="E111" s="12"/>
      <c r="F111" s="12"/>
      <c r="G111" s="13">
        <v>9.0690000000000008</v>
      </c>
      <c r="H111" s="10" t="s">
        <v>790</v>
      </c>
      <c r="I111" s="10" t="s">
        <v>59</v>
      </c>
      <c r="J111" s="12">
        <v>60</v>
      </c>
      <c r="K111" s="12">
        <v>12.1</v>
      </c>
      <c r="L111" s="14">
        <v>40100</v>
      </c>
      <c r="M111" s="14">
        <v>39779.519999999997</v>
      </c>
      <c r="N111" s="14" t="s">
        <v>14</v>
      </c>
      <c r="O111" s="15">
        <f>VLOOKUP(A111,'[6]CAP.CAR.AGO2023'!$A$1:$U$303,19,FALSE)</f>
        <v>20000</v>
      </c>
      <c r="P111" s="15">
        <f>VLOOKUP(A111,'[6]CAP.CAR.AGO2023'!$A$1:$U$303,20,FALSE)</f>
        <v>20000</v>
      </c>
      <c r="Q111" s="15">
        <f t="shared" si="1"/>
        <v>0</v>
      </c>
      <c r="R111" s="16">
        <v>44835</v>
      </c>
      <c r="S111" s="14"/>
    </row>
    <row r="112" spans="1:19" s="6" customFormat="1" ht="15" x14ac:dyDescent="0.25">
      <c r="A112" s="10" t="s">
        <v>272</v>
      </c>
      <c r="B112" s="11" t="s">
        <v>273</v>
      </c>
      <c r="C112" s="10" t="s">
        <v>254</v>
      </c>
      <c r="D112" s="10" t="s">
        <v>110</v>
      </c>
      <c r="E112" s="12"/>
      <c r="F112" s="12"/>
      <c r="G112" s="13">
        <v>10.479189999999999</v>
      </c>
      <c r="H112" s="10" t="s">
        <v>790</v>
      </c>
      <c r="I112" s="10" t="s">
        <v>59</v>
      </c>
      <c r="J112" s="12">
        <v>60</v>
      </c>
      <c r="K112" s="12">
        <v>6.1</v>
      </c>
      <c r="L112" s="14">
        <v>40043</v>
      </c>
      <c r="M112" s="14">
        <v>0</v>
      </c>
      <c r="N112" s="14" t="s">
        <v>78</v>
      </c>
      <c r="O112" s="15">
        <f>VLOOKUP(A112,'[6]CAP.CAR.AGO2023'!$A$1:$U$303,19,FALSE)</f>
        <v>0</v>
      </c>
      <c r="P112" s="15">
        <f>VLOOKUP(A112,'[6]CAP.CAR.AGO2023'!$A$1:$U$303,20,FALSE)</f>
        <v>0</v>
      </c>
      <c r="Q112" s="15">
        <f t="shared" si="1"/>
        <v>0</v>
      </c>
      <c r="R112" s="16">
        <v>44835</v>
      </c>
      <c r="S112" s="14"/>
    </row>
    <row r="113" spans="1:19" s="6" customFormat="1" ht="15" x14ac:dyDescent="0.25">
      <c r="A113" s="10" t="s">
        <v>274</v>
      </c>
      <c r="B113" s="11" t="s">
        <v>275</v>
      </c>
      <c r="C113" s="10" t="s">
        <v>276</v>
      </c>
      <c r="D113" s="10" t="s">
        <v>110</v>
      </c>
      <c r="E113" s="12"/>
      <c r="F113" s="12"/>
      <c r="G113" s="13">
        <v>5.3114499999999998</v>
      </c>
      <c r="H113" s="10" t="s">
        <v>790</v>
      </c>
      <c r="I113" s="10" t="s">
        <v>59</v>
      </c>
      <c r="J113" s="12">
        <v>60</v>
      </c>
      <c r="K113" s="12">
        <v>12.1</v>
      </c>
      <c r="L113" s="14">
        <v>40101</v>
      </c>
      <c r="M113" s="14">
        <v>39779.519999999997</v>
      </c>
      <c r="N113" s="14" t="s">
        <v>14</v>
      </c>
      <c r="O113" s="15">
        <f>VLOOKUP(A113,'[6]CAP.CAR.AGO2023'!$A$1:$U$303,19,FALSE)</f>
        <v>11592</v>
      </c>
      <c r="P113" s="15">
        <f>VLOOKUP(A113,'[6]CAP.CAR.AGO2023'!$A$1:$U$303,20,FALSE)</f>
        <v>100</v>
      </c>
      <c r="Q113" s="15">
        <f t="shared" si="1"/>
        <v>11492</v>
      </c>
      <c r="R113" s="16">
        <v>44835</v>
      </c>
      <c r="S113" s="14"/>
    </row>
    <row r="114" spans="1:19" s="6" customFormat="1" ht="15" x14ac:dyDescent="0.25">
      <c r="A114" s="10" t="s">
        <v>277</v>
      </c>
      <c r="B114" s="11" t="s">
        <v>278</v>
      </c>
      <c r="C114" s="10" t="s">
        <v>231</v>
      </c>
      <c r="D114" s="10" t="s">
        <v>232</v>
      </c>
      <c r="E114" s="12"/>
      <c r="F114" s="12"/>
      <c r="G114" s="13">
        <v>3.2181899999999999</v>
      </c>
      <c r="H114" s="10" t="s">
        <v>790</v>
      </c>
      <c r="I114" s="10" t="s">
        <v>59</v>
      </c>
      <c r="J114" s="12">
        <v>60</v>
      </c>
      <c r="K114" s="12">
        <v>6.1</v>
      </c>
      <c r="L114" s="14">
        <v>40101</v>
      </c>
      <c r="M114" s="14">
        <v>0</v>
      </c>
      <c r="N114" s="14" t="s">
        <v>78</v>
      </c>
      <c r="O114" s="15">
        <f>VLOOKUP(A114,'[6]CAP.CAR.AGO2023'!$A$1:$U$303,19,FALSE)</f>
        <v>85008</v>
      </c>
      <c r="P114" s="15">
        <f>VLOOKUP(A114,'[6]CAP.CAR.AGO2023'!$A$1:$U$303,20,FALSE)</f>
        <v>0</v>
      </c>
      <c r="Q114" s="15">
        <f t="shared" si="1"/>
        <v>85008</v>
      </c>
      <c r="R114" s="16">
        <v>44835</v>
      </c>
      <c r="S114" s="14"/>
    </row>
    <row r="115" spans="1:19" s="6" customFormat="1" ht="15" x14ac:dyDescent="0.25">
      <c r="A115" s="10" t="s">
        <v>279</v>
      </c>
      <c r="B115" s="11" t="s">
        <v>280</v>
      </c>
      <c r="C115" s="10" t="s">
        <v>243</v>
      </c>
      <c r="D115" s="10" t="s">
        <v>110</v>
      </c>
      <c r="E115" s="12"/>
      <c r="F115" s="12"/>
      <c r="G115" s="13">
        <v>2.8748</v>
      </c>
      <c r="H115" s="10" t="s">
        <v>790</v>
      </c>
      <c r="I115" s="10" t="s">
        <v>59</v>
      </c>
      <c r="J115" s="12">
        <v>60</v>
      </c>
      <c r="K115" s="12">
        <v>12.1</v>
      </c>
      <c r="L115" s="14">
        <v>40110</v>
      </c>
      <c r="M115" s="14">
        <v>39778.589999999997</v>
      </c>
      <c r="N115" s="14" t="s">
        <v>14</v>
      </c>
      <c r="O115" s="15">
        <f>VLOOKUP(A115,'[6]CAP.CAR.AGO2023'!$A$1:$U$303,19,FALSE)</f>
        <v>3792</v>
      </c>
      <c r="P115" s="15">
        <f>VLOOKUP(A115,'[6]CAP.CAR.AGO2023'!$A$1:$U$303,20,FALSE)</f>
        <v>2000</v>
      </c>
      <c r="Q115" s="15">
        <f t="shared" si="1"/>
        <v>1792</v>
      </c>
      <c r="R115" s="16">
        <v>44835</v>
      </c>
      <c r="S115" s="14"/>
    </row>
    <row r="116" spans="1:19" s="6" customFormat="1" ht="15" x14ac:dyDescent="0.25">
      <c r="A116" s="10" t="s">
        <v>281</v>
      </c>
      <c r="B116" s="11" t="s">
        <v>282</v>
      </c>
      <c r="C116" s="10" t="s">
        <v>201</v>
      </c>
      <c r="D116" s="10" t="s">
        <v>110</v>
      </c>
      <c r="E116" s="12"/>
      <c r="F116" s="12"/>
      <c r="G116" s="13">
        <v>4.1029999999999998</v>
      </c>
      <c r="H116" s="10" t="s">
        <v>790</v>
      </c>
      <c r="I116" s="10" t="s">
        <v>59</v>
      </c>
      <c r="J116" s="12">
        <v>60</v>
      </c>
      <c r="K116" s="12">
        <v>12.1</v>
      </c>
      <c r="L116" s="14">
        <v>40100</v>
      </c>
      <c r="M116" s="14">
        <v>39780.68</v>
      </c>
      <c r="N116" s="14" t="s">
        <v>14</v>
      </c>
      <c r="O116" s="15">
        <f>VLOOKUP(A116,'[6]CAP.CAR.AGO2023'!$A$1:$U$303,19,FALSE)</f>
        <v>55104</v>
      </c>
      <c r="P116" s="15">
        <f>VLOOKUP(A116,'[6]CAP.CAR.AGO2023'!$A$1:$U$303,20,FALSE)</f>
        <v>51000</v>
      </c>
      <c r="Q116" s="15">
        <f t="shared" si="1"/>
        <v>4104</v>
      </c>
      <c r="R116" s="16">
        <v>44835</v>
      </c>
      <c r="S116" s="14"/>
    </row>
    <row r="117" spans="1:19" s="6" customFormat="1" ht="15" x14ac:dyDescent="0.25">
      <c r="A117" s="10" t="s">
        <v>283</v>
      </c>
      <c r="B117" s="11" t="s">
        <v>284</v>
      </c>
      <c r="C117" s="10" t="s">
        <v>204</v>
      </c>
      <c r="D117" s="10" t="s">
        <v>110</v>
      </c>
      <c r="E117" s="12"/>
      <c r="F117" s="12"/>
      <c r="G117" s="13">
        <v>2.0169999999999999</v>
      </c>
      <c r="H117" s="10" t="s">
        <v>790</v>
      </c>
      <c r="I117" s="10" t="s">
        <v>59</v>
      </c>
      <c r="J117" s="12">
        <v>60</v>
      </c>
      <c r="K117" s="12">
        <v>12.1</v>
      </c>
      <c r="L117" s="14">
        <v>40101</v>
      </c>
      <c r="M117" s="14">
        <v>0</v>
      </c>
      <c r="N117" s="14" t="s">
        <v>78</v>
      </c>
      <c r="O117" s="15">
        <f>VLOOKUP(A117,'[6]CAP.CAR.AGO2023'!$A$1:$U$303,19,FALSE)</f>
        <v>11592</v>
      </c>
      <c r="P117" s="15">
        <f>VLOOKUP(A117,'[6]CAP.CAR.AGO2023'!$A$1:$U$303,20,FALSE)</f>
        <v>0</v>
      </c>
      <c r="Q117" s="15">
        <f t="shared" si="1"/>
        <v>11592</v>
      </c>
      <c r="R117" s="16">
        <v>44835</v>
      </c>
      <c r="S117" s="14" t="s">
        <v>676</v>
      </c>
    </row>
    <row r="118" spans="1:19" s="6" customFormat="1" ht="15" x14ac:dyDescent="0.25">
      <c r="A118" s="10" t="s">
        <v>285</v>
      </c>
      <c r="B118" s="11" t="s">
        <v>286</v>
      </c>
      <c r="C118" s="10" t="s">
        <v>248</v>
      </c>
      <c r="D118" s="10" t="s">
        <v>110</v>
      </c>
      <c r="E118" s="12"/>
      <c r="F118" s="12"/>
      <c r="G118" s="13">
        <v>5.399</v>
      </c>
      <c r="H118" s="10" t="s">
        <v>790</v>
      </c>
      <c r="I118" s="10" t="s">
        <v>59</v>
      </c>
      <c r="J118" s="12">
        <v>24</v>
      </c>
      <c r="K118" s="12">
        <v>6.1</v>
      </c>
      <c r="L118" s="14">
        <v>40101</v>
      </c>
      <c r="M118" s="14">
        <v>39779.519999999997</v>
      </c>
      <c r="N118" s="14" t="s">
        <v>14</v>
      </c>
      <c r="O118" s="15">
        <f>VLOOKUP(A118,'[6]CAP.CAR.AGO2023'!$A$1:$U$303,19,FALSE)</f>
        <v>42192</v>
      </c>
      <c r="P118" s="15">
        <f>VLOOKUP(A118,'[6]CAP.CAR.AGO2023'!$A$1:$U$303,20,FALSE)</f>
        <v>42000</v>
      </c>
      <c r="Q118" s="15">
        <f t="shared" si="1"/>
        <v>192</v>
      </c>
      <c r="R118" s="16">
        <v>44835</v>
      </c>
      <c r="S118" s="14"/>
    </row>
    <row r="119" spans="1:19" s="6" customFormat="1" ht="15" x14ac:dyDescent="0.25">
      <c r="A119" s="10" t="s">
        <v>287</v>
      </c>
      <c r="B119" s="11" t="s">
        <v>821</v>
      </c>
      <c r="C119" s="10" t="s">
        <v>288</v>
      </c>
      <c r="D119" s="10" t="s">
        <v>110</v>
      </c>
      <c r="E119" s="12"/>
      <c r="F119" s="12"/>
      <c r="G119" s="13">
        <v>8</v>
      </c>
      <c r="H119" s="10" t="s">
        <v>790</v>
      </c>
      <c r="I119" s="10" t="s">
        <v>59</v>
      </c>
      <c r="J119" s="12">
        <v>24</v>
      </c>
      <c r="K119" s="12">
        <v>6.1</v>
      </c>
      <c r="L119" s="14">
        <v>40094</v>
      </c>
      <c r="M119" s="14">
        <v>39778.03</v>
      </c>
      <c r="N119" s="14" t="s">
        <v>14</v>
      </c>
      <c r="O119" s="15">
        <f>VLOOKUP(A119,'[6]CAP.CAR.AGO2023'!$A$1:$U$303,19,FALSE)</f>
        <v>170904</v>
      </c>
      <c r="P119" s="15">
        <f>VLOOKUP(A119,'[6]CAP.CAR.AGO2023'!$A$1:$U$303,20,FALSE)</f>
        <v>71000</v>
      </c>
      <c r="Q119" s="15">
        <f t="shared" si="1"/>
        <v>99904</v>
      </c>
      <c r="R119" s="16">
        <v>44835</v>
      </c>
      <c r="S119" s="14"/>
    </row>
    <row r="120" spans="1:19" s="6" customFormat="1" ht="15" x14ac:dyDescent="0.25">
      <c r="A120" s="10" t="s">
        <v>289</v>
      </c>
      <c r="B120" s="11" t="s">
        <v>290</v>
      </c>
      <c r="C120" s="10" t="s">
        <v>243</v>
      </c>
      <c r="D120" s="10" t="s">
        <v>110</v>
      </c>
      <c r="E120" s="12"/>
      <c r="F120" s="12"/>
      <c r="G120" s="13">
        <v>14.2</v>
      </c>
      <c r="H120" s="10" t="s">
        <v>790</v>
      </c>
      <c r="I120" s="10" t="s">
        <v>59</v>
      </c>
      <c r="J120" s="12">
        <v>60</v>
      </c>
      <c r="K120" s="12">
        <v>12.1</v>
      </c>
      <c r="L120" s="14">
        <v>40101</v>
      </c>
      <c r="M120" s="14">
        <v>0</v>
      </c>
      <c r="N120" s="14" t="s">
        <v>78</v>
      </c>
      <c r="O120" s="15">
        <f>VLOOKUP(A120,'[6]CAP.CAR.AGO2023'!$A$1:$U$303,19,FALSE)</f>
        <v>10296</v>
      </c>
      <c r="P120" s="15">
        <f>VLOOKUP(A120,'[6]CAP.CAR.AGO2023'!$A$1:$U$303,20,FALSE)</f>
        <v>0</v>
      </c>
      <c r="Q120" s="15">
        <f t="shared" si="1"/>
        <v>10296</v>
      </c>
      <c r="R120" s="16">
        <v>44835</v>
      </c>
      <c r="S120" s="14" t="s">
        <v>800</v>
      </c>
    </row>
    <row r="121" spans="1:19" s="6" customFormat="1" ht="15" x14ac:dyDescent="0.25">
      <c r="A121" s="10" t="s">
        <v>291</v>
      </c>
      <c r="B121" s="11" t="s">
        <v>292</v>
      </c>
      <c r="C121" s="10" t="s">
        <v>293</v>
      </c>
      <c r="D121" s="10" t="s">
        <v>110</v>
      </c>
      <c r="E121" s="12"/>
      <c r="F121" s="12"/>
      <c r="G121" s="13">
        <v>1.63523</v>
      </c>
      <c r="H121" s="10" t="s">
        <v>790</v>
      </c>
      <c r="I121" s="10" t="s">
        <v>59</v>
      </c>
      <c r="J121" s="12">
        <v>60</v>
      </c>
      <c r="K121" s="12">
        <v>12.1</v>
      </c>
      <c r="L121" s="14">
        <v>40101</v>
      </c>
      <c r="M121" s="14">
        <v>0</v>
      </c>
      <c r="N121" s="14" t="s">
        <v>78</v>
      </c>
      <c r="O121" s="15">
        <f>VLOOKUP(A121,'[6]CAP.CAR.AGO2023'!$A$1:$U$303,19,FALSE)</f>
        <v>39096</v>
      </c>
      <c r="P121" s="15">
        <f>VLOOKUP(A121,'[6]CAP.CAR.AGO2023'!$A$1:$U$303,20,FALSE)</f>
        <v>0</v>
      </c>
      <c r="Q121" s="15">
        <f t="shared" si="1"/>
        <v>39096</v>
      </c>
      <c r="R121" s="16">
        <v>44835</v>
      </c>
      <c r="S121" s="14"/>
    </row>
    <row r="122" spans="1:19" s="6" customFormat="1" ht="15" x14ac:dyDescent="0.25">
      <c r="A122" s="10" t="s">
        <v>294</v>
      </c>
      <c r="B122" s="11" t="s">
        <v>295</v>
      </c>
      <c r="C122" s="10" t="s">
        <v>201</v>
      </c>
      <c r="D122" s="10" t="s">
        <v>110</v>
      </c>
      <c r="E122" s="12"/>
      <c r="F122" s="12"/>
      <c r="G122" s="13">
        <v>6.2770000000000001</v>
      </c>
      <c r="H122" s="10" t="s">
        <v>790</v>
      </c>
      <c r="I122" s="10" t="s">
        <v>59</v>
      </c>
      <c r="J122" s="12">
        <v>24</v>
      </c>
      <c r="K122" s="12">
        <v>6.1</v>
      </c>
      <c r="L122" s="14">
        <v>40099</v>
      </c>
      <c r="M122" s="14">
        <v>0</v>
      </c>
      <c r="N122" s="14" t="s">
        <v>78</v>
      </c>
      <c r="O122" s="15">
        <f>VLOOKUP(A122,'[6]CAP.CAR.AGO2023'!$A$1:$U$303,19,FALSE)</f>
        <v>14712</v>
      </c>
      <c r="P122" s="15">
        <f>VLOOKUP(A122,'[6]CAP.CAR.AGO2023'!$A$1:$U$303,20,FALSE)</f>
        <v>0</v>
      </c>
      <c r="Q122" s="15">
        <f t="shared" si="1"/>
        <v>14712</v>
      </c>
      <c r="R122" s="16">
        <v>44835</v>
      </c>
      <c r="S122" s="14"/>
    </row>
    <row r="123" spans="1:19" s="6" customFormat="1" ht="15" x14ac:dyDescent="0.25">
      <c r="A123" s="10" t="s">
        <v>296</v>
      </c>
      <c r="B123" s="11" t="s">
        <v>297</v>
      </c>
      <c r="C123" s="10" t="s">
        <v>288</v>
      </c>
      <c r="D123" s="10" t="s">
        <v>110</v>
      </c>
      <c r="E123" s="12"/>
      <c r="F123" s="12"/>
      <c r="G123" s="13">
        <v>8.0519999999999996</v>
      </c>
      <c r="H123" s="10" t="s">
        <v>790</v>
      </c>
      <c r="I123" s="10" t="s">
        <v>59</v>
      </c>
      <c r="J123" s="12">
        <v>24</v>
      </c>
      <c r="K123" s="12">
        <v>6.1</v>
      </c>
      <c r="L123" s="14">
        <v>40101</v>
      </c>
      <c r="M123" s="14">
        <v>39773.129999999997</v>
      </c>
      <c r="N123" s="14" t="s">
        <v>14</v>
      </c>
      <c r="O123" s="15">
        <f>VLOOKUP(A123,'[6]CAP.CAR.AGO2023'!$A$1:$U$303,19,FALSE)</f>
        <v>1150</v>
      </c>
      <c r="P123" s="15">
        <f>VLOOKUP(A123,'[6]CAP.CAR.AGO2023'!$A$1:$U$303,20,FALSE)</f>
        <v>230</v>
      </c>
      <c r="Q123" s="15">
        <f t="shared" si="1"/>
        <v>920</v>
      </c>
      <c r="R123" s="16">
        <v>44835</v>
      </c>
      <c r="S123" s="14"/>
    </row>
    <row r="124" spans="1:19" s="6" customFormat="1" ht="15" x14ac:dyDescent="0.25">
      <c r="A124" s="10" t="s">
        <v>298</v>
      </c>
      <c r="B124" s="11" t="s">
        <v>299</v>
      </c>
      <c r="C124" s="10" t="s">
        <v>235</v>
      </c>
      <c r="D124" s="10" t="s">
        <v>230</v>
      </c>
      <c r="E124" s="12"/>
      <c r="F124" s="12"/>
      <c r="G124" s="13">
        <v>3.5964960000000001</v>
      </c>
      <c r="H124" s="10" t="s">
        <v>788</v>
      </c>
      <c r="I124" s="10" t="s">
        <v>59</v>
      </c>
      <c r="J124" s="12">
        <v>60</v>
      </c>
      <c r="K124" s="12">
        <v>12.1</v>
      </c>
      <c r="L124" s="14">
        <v>39981</v>
      </c>
      <c r="M124" s="14">
        <v>0</v>
      </c>
      <c r="N124" s="14" t="s">
        <v>78</v>
      </c>
      <c r="O124" s="15">
        <f>VLOOKUP(A124,'[6]CAP.CAR.AGO2023'!$A$1:$U$303,19,FALSE)</f>
        <v>13992</v>
      </c>
      <c r="P124" s="15">
        <f>VLOOKUP(A124,'[6]CAP.CAR.AGO2023'!$A$1:$U$303,20,FALSE)</f>
        <v>0</v>
      </c>
      <c r="Q124" s="15">
        <f t="shared" si="1"/>
        <v>13992</v>
      </c>
      <c r="R124" s="16">
        <v>44835</v>
      </c>
      <c r="S124" s="14"/>
    </row>
    <row r="125" spans="1:19" s="6" customFormat="1" ht="15" x14ac:dyDescent="0.25">
      <c r="A125" s="10" t="s">
        <v>300</v>
      </c>
      <c r="B125" s="11" t="s">
        <v>714</v>
      </c>
      <c r="C125" s="10" t="s">
        <v>243</v>
      </c>
      <c r="D125" s="10" t="s">
        <v>110</v>
      </c>
      <c r="E125" s="12"/>
      <c r="F125" s="12"/>
      <c r="G125" s="13">
        <v>8</v>
      </c>
      <c r="H125" s="10" t="s">
        <v>790</v>
      </c>
      <c r="I125" s="10" t="s">
        <v>59</v>
      </c>
      <c r="J125" s="12">
        <v>60</v>
      </c>
      <c r="K125" s="12">
        <v>12.1</v>
      </c>
      <c r="L125" s="14">
        <v>40101</v>
      </c>
      <c r="M125" s="14">
        <v>0</v>
      </c>
      <c r="N125" s="14" t="s">
        <v>78</v>
      </c>
      <c r="O125" s="15">
        <f>VLOOKUP(A125,'[6]CAP.CAR.AGO2023'!$A$1:$U$303,19,FALSE)</f>
        <v>4000</v>
      </c>
      <c r="P125" s="15">
        <f>VLOOKUP(A125,'[6]CAP.CAR.AGO2023'!$A$1:$U$303,20,FALSE)</f>
        <v>0</v>
      </c>
      <c r="Q125" s="15">
        <f t="shared" si="1"/>
        <v>4000</v>
      </c>
      <c r="R125" s="16">
        <v>44835</v>
      </c>
      <c r="S125" s="14" t="s">
        <v>752</v>
      </c>
    </row>
    <row r="126" spans="1:19" s="6" customFormat="1" ht="15" x14ac:dyDescent="0.25">
      <c r="A126" s="10" t="s">
        <v>301</v>
      </c>
      <c r="B126" s="11" t="s">
        <v>302</v>
      </c>
      <c r="C126" s="10" t="s">
        <v>243</v>
      </c>
      <c r="D126" s="10" t="s">
        <v>110</v>
      </c>
      <c r="E126" s="12"/>
      <c r="F126" s="12"/>
      <c r="G126" s="13">
        <v>13.9</v>
      </c>
      <c r="H126" s="10" t="s">
        <v>790</v>
      </c>
      <c r="I126" s="10" t="s">
        <v>59</v>
      </c>
      <c r="J126" s="12">
        <v>60</v>
      </c>
      <c r="K126" s="12">
        <v>12.1</v>
      </c>
      <c r="L126" s="14">
        <v>40099</v>
      </c>
      <c r="M126" s="14">
        <v>39780.68</v>
      </c>
      <c r="N126" s="14" t="s">
        <v>14</v>
      </c>
      <c r="O126" s="15">
        <f>VLOOKUP(A126,'[6]CAP.CAR.AGO2023'!$A$1:$U$303,19,FALSE)</f>
        <v>1850</v>
      </c>
      <c r="P126" s="15">
        <f>VLOOKUP(A126,'[6]CAP.CAR.AGO2023'!$A$1:$U$303,20,FALSE)</f>
        <v>1501</v>
      </c>
      <c r="Q126" s="15">
        <f t="shared" si="1"/>
        <v>349</v>
      </c>
      <c r="R126" s="16">
        <v>44835</v>
      </c>
      <c r="S126" s="14"/>
    </row>
    <row r="127" spans="1:19" s="6" customFormat="1" ht="15" x14ac:dyDescent="0.25">
      <c r="A127" s="10" t="s">
        <v>303</v>
      </c>
      <c r="B127" s="11" t="s">
        <v>304</v>
      </c>
      <c r="C127" s="10" t="s">
        <v>243</v>
      </c>
      <c r="D127" s="10" t="s">
        <v>110</v>
      </c>
      <c r="E127" s="12"/>
      <c r="F127" s="12"/>
      <c r="G127" s="13">
        <v>7.78</v>
      </c>
      <c r="H127" s="10" t="s">
        <v>790</v>
      </c>
      <c r="I127" s="10" t="s">
        <v>59</v>
      </c>
      <c r="J127" s="12">
        <v>60</v>
      </c>
      <c r="K127" s="12">
        <v>12.1</v>
      </c>
      <c r="L127" s="14">
        <v>40101</v>
      </c>
      <c r="M127" s="14">
        <v>39779.519999999997</v>
      </c>
      <c r="N127" s="14" t="s">
        <v>14</v>
      </c>
      <c r="O127" s="15">
        <f>VLOOKUP(A127,'[6]CAP.CAR.AGO2023'!$A$1:$U$303,19,FALSE)</f>
        <v>3500</v>
      </c>
      <c r="P127" s="15">
        <f>VLOOKUP(A127,'[6]CAP.CAR.AGO2023'!$A$1:$U$303,20,FALSE)</f>
        <v>3500</v>
      </c>
      <c r="Q127" s="15">
        <f t="shared" si="1"/>
        <v>0</v>
      </c>
      <c r="R127" s="16">
        <v>44835</v>
      </c>
      <c r="S127" s="14"/>
    </row>
    <row r="128" spans="1:19" s="6" customFormat="1" ht="15" x14ac:dyDescent="0.25">
      <c r="A128" s="10" t="s">
        <v>305</v>
      </c>
      <c r="B128" s="11" t="s">
        <v>306</v>
      </c>
      <c r="C128" s="10" t="s">
        <v>288</v>
      </c>
      <c r="D128" s="10" t="s">
        <v>110</v>
      </c>
      <c r="E128" s="12"/>
      <c r="F128" s="12"/>
      <c r="G128" s="13">
        <v>7.2009999999999996</v>
      </c>
      <c r="H128" s="10" t="s">
        <v>790</v>
      </c>
      <c r="I128" s="10" t="s">
        <v>59</v>
      </c>
      <c r="J128" s="12">
        <v>24</v>
      </c>
      <c r="K128" s="12">
        <v>6.1</v>
      </c>
      <c r="L128" s="14">
        <v>40094</v>
      </c>
      <c r="M128" s="14">
        <v>0</v>
      </c>
      <c r="N128" s="14" t="s">
        <v>78</v>
      </c>
      <c r="O128" s="15">
        <f>VLOOKUP(A128,'[6]CAP.CAR.AGO2023'!$A$1:$U$303,19,FALSE)</f>
        <v>720</v>
      </c>
      <c r="P128" s="15">
        <f>VLOOKUP(A128,'[6]CAP.CAR.AGO2023'!$A$1:$U$303,20,FALSE)</f>
        <v>0</v>
      </c>
      <c r="Q128" s="15">
        <f t="shared" si="1"/>
        <v>720</v>
      </c>
      <c r="R128" s="16">
        <v>44835</v>
      </c>
      <c r="S128" s="14" t="s">
        <v>677</v>
      </c>
    </row>
    <row r="129" spans="1:19" s="6" customFormat="1" ht="15" x14ac:dyDescent="0.25">
      <c r="A129" s="10" t="s">
        <v>307</v>
      </c>
      <c r="B129" s="11" t="s">
        <v>308</v>
      </c>
      <c r="C129" s="10" t="s">
        <v>204</v>
      </c>
      <c r="D129" s="10" t="s">
        <v>110</v>
      </c>
      <c r="E129" s="12"/>
      <c r="F129" s="12"/>
      <c r="G129" s="13">
        <v>1.04</v>
      </c>
      <c r="H129" s="10" t="s">
        <v>790</v>
      </c>
      <c r="I129" s="10" t="s">
        <v>59</v>
      </c>
      <c r="J129" s="12">
        <v>60</v>
      </c>
      <c r="K129" s="12">
        <v>12.1</v>
      </c>
      <c r="L129" s="14">
        <v>40101</v>
      </c>
      <c r="M129" s="14">
        <v>39779.519999999997</v>
      </c>
      <c r="N129" s="14" t="s">
        <v>14</v>
      </c>
      <c r="O129" s="15">
        <f>VLOOKUP(A129,'[6]CAP.CAR.AGO2023'!$A$1:$U$303,19,FALSE)</f>
        <v>70000</v>
      </c>
      <c r="P129" s="15">
        <f>VLOOKUP(A129,'[6]CAP.CAR.AGO2023'!$A$1:$U$303,20,FALSE)</f>
        <v>70000</v>
      </c>
      <c r="Q129" s="15">
        <f t="shared" si="1"/>
        <v>0</v>
      </c>
      <c r="R129" s="16">
        <v>44835</v>
      </c>
      <c r="S129" s="14"/>
    </row>
    <row r="130" spans="1:19" s="6" customFormat="1" ht="15" x14ac:dyDescent="0.25">
      <c r="A130" s="10" t="s">
        <v>309</v>
      </c>
      <c r="B130" s="11" t="s">
        <v>310</v>
      </c>
      <c r="C130" s="10" t="s">
        <v>288</v>
      </c>
      <c r="D130" s="10" t="s">
        <v>110</v>
      </c>
      <c r="E130" s="12"/>
      <c r="F130" s="12"/>
      <c r="G130" s="13">
        <v>8.2539999999999996</v>
      </c>
      <c r="H130" s="10" t="s">
        <v>790</v>
      </c>
      <c r="I130" s="10" t="s">
        <v>59</v>
      </c>
      <c r="J130" s="12">
        <v>24</v>
      </c>
      <c r="K130" s="12">
        <v>6.1</v>
      </c>
      <c r="L130" s="14">
        <v>40098</v>
      </c>
      <c r="M130" s="14">
        <v>39780.68</v>
      </c>
      <c r="N130" s="14" t="s">
        <v>14</v>
      </c>
      <c r="O130" s="15">
        <f>VLOOKUP(A130,'[6]CAP.CAR.AGO2023'!$A$1:$U$303,19,FALSE)</f>
        <v>2520</v>
      </c>
      <c r="P130" s="15">
        <f>VLOOKUP(A130,'[6]CAP.CAR.AGO2023'!$A$1:$U$303,20,FALSE)</f>
        <v>2000</v>
      </c>
      <c r="Q130" s="15">
        <f t="shared" si="1"/>
        <v>520</v>
      </c>
      <c r="R130" s="16">
        <v>44835</v>
      </c>
      <c r="S130" s="14"/>
    </row>
    <row r="131" spans="1:19" s="6" customFormat="1" ht="15" x14ac:dyDescent="0.25">
      <c r="A131" s="10" t="s">
        <v>311</v>
      </c>
      <c r="B131" s="11" t="s">
        <v>312</v>
      </c>
      <c r="C131" s="10" t="s">
        <v>288</v>
      </c>
      <c r="D131" s="10" t="s">
        <v>110</v>
      </c>
      <c r="E131" s="12"/>
      <c r="F131" s="12"/>
      <c r="G131" s="13">
        <v>5.6950000000000003</v>
      </c>
      <c r="H131" s="10" t="s">
        <v>790</v>
      </c>
      <c r="I131" s="10" t="s">
        <v>59</v>
      </c>
      <c r="J131" s="12">
        <v>24</v>
      </c>
      <c r="K131" s="12">
        <v>6.1</v>
      </c>
      <c r="L131" s="14">
        <v>40101</v>
      </c>
      <c r="M131" s="14">
        <v>39785.360000000001</v>
      </c>
      <c r="N131" s="14" t="s">
        <v>14</v>
      </c>
      <c r="O131" s="15">
        <f>VLOOKUP(A131,'[6]CAP.CAR.AGO2023'!$A$1:$U$303,19,FALSE)</f>
        <v>1150</v>
      </c>
      <c r="P131" s="15">
        <f>VLOOKUP(A131,'[6]CAP.CAR.AGO2023'!$A$1:$U$303,20,FALSE)</f>
        <v>1100</v>
      </c>
      <c r="Q131" s="15">
        <f t="shared" si="1"/>
        <v>50</v>
      </c>
      <c r="R131" s="16">
        <v>44835</v>
      </c>
      <c r="S131" s="14"/>
    </row>
    <row r="132" spans="1:19" s="6" customFormat="1" ht="15" x14ac:dyDescent="0.25">
      <c r="A132" s="10" t="s">
        <v>313</v>
      </c>
      <c r="B132" s="11" t="s">
        <v>314</v>
      </c>
      <c r="C132" s="10" t="s">
        <v>201</v>
      </c>
      <c r="D132" s="10" t="s">
        <v>110</v>
      </c>
      <c r="E132" s="12"/>
      <c r="F132" s="12"/>
      <c r="G132" s="13">
        <v>6.4130000000000003</v>
      </c>
      <c r="H132" s="10" t="s">
        <v>790</v>
      </c>
      <c r="I132" s="10" t="s">
        <v>59</v>
      </c>
      <c r="J132" s="12">
        <v>24</v>
      </c>
      <c r="K132" s="12">
        <v>6.1</v>
      </c>
      <c r="L132" s="14">
        <v>40103</v>
      </c>
      <c r="M132" s="14">
        <v>39779.519999999997</v>
      </c>
      <c r="N132" s="14" t="s">
        <v>14</v>
      </c>
      <c r="O132" s="15">
        <f>VLOOKUP(A132,'[6]CAP.CAR.AGO2023'!$A$1:$U$303,19,FALSE)</f>
        <v>6672</v>
      </c>
      <c r="P132" s="15">
        <f>VLOOKUP(A132,'[6]CAP.CAR.AGO2023'!$A$1:$U$303,20,FALSE)</f>
        <v>4600</v>
      </c>
      <c r="Q132" s="15">
        <f t="shared" si="1"/>
        <v>2072</v>
      </c>
      <c r="R132" s="16">
        <v>44835</v>
      </c>
      <c r="S132" s="14"/>
    </row>
    <row r="133" spans="1:19" s="6" customFormat="1" ht="30" x14ac:dyDescent="0.25">
      <c r="A133" s="10" t="s">
        <v>315</v>
      </c>
      <c r="B133" s="11" t="s">
        <v>316</v>
      </c>
      <c r="C133" s="10" t="s">
        <v>288</v>
      </c>
      <c r="D133" s="10" t="s">
        <v>110</v>
      </c>
      <c r="E133" s="12"/>
      <c r="F133" s="12"/>
      <c r="G133" s="13">
        <v>7.5220000000000002</v>
      </c>
      <c r="H133" s="10" t="s">
        <v>790</v>
      </c>
      <c r="I133" s="10" t="s">
        <v>59</v>
      </c>
      <c r="J133" s="12">
        <v>24</v>
      </c>
      <c r="K133" s="12">
        <v>6.1</v>
      </c>
      <c r="L133" s="14">
        <v>40094</v>
      </c>
      <c r="M133" s="14">
        <v>0</v>
      </c>
      <c r="N133" s="14" t="s">
        <v>78</v>
      </c>
      <c r="O133" s="15">
        <f>VLOOKUP(A133,'[6]CAP.CAR.AGO2023'!$A$1:$U$303,19,FALSE)</f>
        <v>3312</v>
      </c>
      <c r="P133" s="15">
        <f>VLOOKUP(A133,'[6]CAP.CAR.AGO2023'!$A$1:$U$303,20,FALSE)</f>
        <v>0</v>
      </c>
      <c r="Q133" s="15">
        <f t="shared" si="1"/>
        <v>3312</v>
      </c>
      <c r="R133" s="16">
        <v>44835</v>
      </c>
      <c r="S133" s="14" t="s">
        <v>829</v>
      </c>
    </row>
    <row r="134" spans="1:19" s="6" customFormat="1" ht="15" x14ac:dyDescent="0.25">
      <c r="A134" s="10" t="s">
        <v>317</v>
      </c>
      <c r="B134" s="11" t="s">
        <v>318</v>
      </c>
      <c r="C134" s="10" t="s">
        <v>319</v>
      </c>
      <c r="D134" s="10" t="s">
        <v>110</v>
      </c>
      <c r="E134" s="12"/>
      <c r="F134" s="12"/>
      <c r="G134" s="13">
        <v>4.9564899999999996</v>
      </c>
      <c r="H134" s="10" t="s">
        <v>790</v>
      </c>
      <c r="I134" s="10" t="s">
        <v>59</v>
      </c>
      <c r="J134" s="12">
        <v>24</v>
      </c>
      <c r="K134" s="12">
        <v>6.1</v>
      </c>
      <c r="L134" s="14">
        <v>40039</v>
      </c>
      <c r="M134" s="14">
        <v>39707.9</v>
      </c>
      <c r="N134" s="14" t="s">
        <v>14</v>
      </c>
      <c r="O134" s="15">
        <f>VLOOKUP(A134,'[6]CAP.CAR.AGO2023'!$A$1:$U$303,19,FALSE)</f>
        <v>4920</v>
      </c>
      <c r="P134" s="15">
        <f>VLOOKUP(A134,'[6]CAP.CAR.AGO2023'!$A$1:$U$303,20,FALSE)</f>
        <v>2500</v>
      </c>
      <c r="Q134" s="15">
        <f t="shared" ref="Q134:Q197" si="2">O134-P134</f>
        <v>2420</v>
      </c>
      <c r="R134" s="16">
        <v>44835</v>
      </c>
      <c r="S134" s="14"/>
    </row>
    <row r="135" spans="1:19" s="6" customFormat="1" ht="15" x14ac:dyDescent="0.25">
      <c r="A135" s="10" t="s">
        <v>320</v>
      </c>
      <c r="B135" s="11" t="s">
        <v>321</v>
      </c>
      <c r="C135" s="10" t="s">
        <v>319</v>
      </c>
      <c r="D135" s="10" t="s">
        <v>110</v>
      </c>
      <c r="E135" s="12"/>
      <c r="F135" s="12"/>
      <c r="G135" s="13">
        <v>4.9564899999999996</v>
      </c>
      <c r="H135" s="10" t="s">
        <v>790</v>
      </c>
      <c r="I135" s="10" t="s">
        <v>59</v>
      </c>
      <c r="J135" s="12">
        <v>24</v>
      </c>
      <c r="K135" s="12">
        <v>6.1</v>
      </c>
      <c r="L135" s="14">
        <v>40039</v>
      </c>
      <c r="M135" s="14">
        <v>0</v>
      </c>
      <c r="N135" s="14" t="s">
        <v>78</v>
      </c>
      <c r="O135" s="15">
        <f>VLOOKUP(A135,'[6]CAP.CAR.AGO2023'!$A$1:$U$303,19,FALSE)</f>
        <v>1104</v>
      </c>
      <c r="P135" s="15">
        <f>VLOOKUP(A135,'[6]CAP.CAR.AGO2023'!$A$1:$U$303,20,FALSE)</f>
        <v>0</v>
      </c>
      <c r="Q135" s="15">
        <f t="shared" si="2"/>
        <v>1104</v>
      </c>
      <c r="R135" s="16">
        <v>44835</v>
      </c>
      <c r="S135" s="14" t="s">
        <v>731</v>
      </c>
    </row>
    <row r="136" spans="1:19" s="6" customFormat="1" ht="15" x14ac:dyDescent="0.25">
      <c r="A136" s="10" t="s">
        <v>322</v>
      </c>
      <c r="B136" s="11" t="s">
        <v>323</v>
      </c>
      <c r="C136" s="10" t="s">
        <v>201</v>
      </c>
      <c r="D136" s="10" t="s">
        <v>110</v>
      </c>
      <c r="E136" s="12"/>
      <c r="F136" s="12"/>
      <c r="G136" s="13">
        <v>3.1949999999999998</v>
      </c>
      <c r="H136" s="10" t="s">
        <v>790</v>
      </c>
      <c r="I136" s="10" t="s">
        <v>59</v>
      </c>
      <c r="J136" s="12">
        <v>24</v>
      </c>
      <c r="K136" s="12">
        <v>6.1</v>
      </c>
      <c r="L136" s="14">
        <v>40099</v>
      </c>
      <c r="M136" s="14">
        <v>39779.519999999997</v>
      </c>
      <c r="N136" s="14" t="s">
        <v>14</v>
      </c>
      <c r="O136" s="15">
        <f>VLOOKUP(A136,'[6]CAP.CAR.AGO2023'!$A$1:$U$303,19,FALSE)</f>
        <v>19992</v>
      </c>
      <c r="P136" s="15">
        <f>VLOOKUP(A136,'[6]CAP.CAR.AGO2023'!$A$1:$U$303,20,FALSE)</f>
        <v>18000</v>
      </c>
      <c r="Q136" s="15">
        <f t="shared" si="2"/>
        <v>1992</v>
      </c>
      <c r="R136" s="16">
        <v>44835</v>
      </c>
      <c r="S136" s="14"/>
    </row>
    <row r="137" spans="1:19" s="6" customFormat="1" ht="15" x14ac:dyDescent="0.25">
      <c r="A137" s="10" t="s">
        <v>324</v>
      </c>
      <c r="B137" s="11" t="s">
        <v>325</v>
      </c>
      <c r="C137" s="10" t="s">
        <v>243</v>
      </c>
      <c r="D137" s="10" t="s">
        <v>110</v>
      </c>
      <c r="E137" s="12"/>
      <c r="F137" s="12"/>
      <c r="G137" s="13">
        <v>13.8</v>
      </c>
      <c r="H137" s="10" t="s">
        <v>790</v>
      </c>
      <c r="I137" s="10" t="s">
        <v>59</v>
      </c>
      <c r="J137" s="12">
        <v>60</v>
      </c>
      <c r="K137" s="12">
        <v>12.1</v>
      </c>
      <c r="L137" s="14">
        <v>40099</v>
      </c>
      <c r="M137" s="14">
        <v>39780.19</v>
      </c>
      <c r="N137" s="14" t="s">
        <v>14</v>
      </c>
      <c r="O137" s="15">
        <f>VLOOKUP(A137,'[6]CAP.CAR.AGO2023'!$A$1:$U$303,19,FALSE)</f>
        <v>5500</v>
      </c>
      <c r="P137" s="15">
        <f>VLOOKUP(A137,'[6]CAP.CAR.AGO2023'!$A$1:$U$303,20,FALSE)</f>
        <v>5500</v>
      </c>
      <c r="Q137" s="15">
        <f t="shared" si="2"/>
        <v>0</v>
      </c>
      <c r="R137" s="16">
        <v>44835</v>
      </c>
      <c r="S137" s="14"/>
    </row>
    <row r="138" spans="1:19" s="6" customFormat="1" ht="15" x14ac:dyDescent="0.25">
      <c r="A138" s="10" t="s">
        <v>326</v>
      </c>
      <c r="B138" s="11" t="s">
        <v>327</v>
      </c>
      <c r="C138" s="10" t="s">
        <v>288</v>
      </c>
      <c r="D138" s="10" t="s">
        <v>110</v>
      </c>
      <c r="E138" s="12"/>
      <c r="F138" s="12"/>
      <c r="G138" s="13">
        <v>6.6159999999999997</v>
      </c>
      <c r="H138" s="10" t="s">
        <v>790</v>
      </c>
      <c r="I138" s="10" t="s">
        <v>59</v>
      </c>
      <c r="J138" s="12">
        <v>24</v>
      </c>
      <c r="K138" s="12">
        <v>6.1</v>
      </c>
      <c r="L138" s="14">
        <v>40094</v>
      </c>
      <c r="M138" s="14">
        <v>0</v>
      </c>
      <c r="N138" s="14" t="s">
        <v>78</v>
      </c>
      <c r="O138" s="15">
        <f>VLOOKUP(A138,'[6]CAP.CAR.AGO2023'!$A$1:$U$303,19,FALSE)</f>
        <v>2544</v>
      </c>
      <c r="P138" s="15">
        <f>VLOOKUP(A138,'[6]CAP.CAR.AGO2023'!$A$1:$U$303,20,FALSE)</f>
        <v>0</v>
      </c>
      <c r="Q138" s="15">
        <f t="shared" si="2"/>
        <v>2544</v>
      </c>
      <c r="R138" s="16">
        <v>44835</v>
      </c>
      <c r="S138" s="14"/>
    </row>
    <row r="139" spans="1:19" s="6" customFormat="1" ht="15" x14ac:dyDescent="0.25">
      <c r="A139" s="10" t="s">
        <v>328</v>
      </c>
      <c r="B139" s="11" t="s">
        <v>329</v>
      </c>
      <c r="C139" s="10" t="s">
        <v>243</v>
      </c>
      <c r="D139" s="10" t="s">
        <v>110</v>
      </c>
      <c r="E139" s="12"/>
      <c r="F139" s="12"/>
      <c r="G139" s="13">
        <v>7.6</v>
      </c>
      <c r="H139" s="10" t="s">
        <v>790</v>
      </c>
      <c r="I139" s="10" t="s">
        <v>59</v>
      </c>
      <c r="J139" s="12">
        <v>60</v>
      </c>
      <c r="K139" s="12">
        <v>12.1</v>
      </c>
      <c r="L139" s="14">
        <v>40100</v>
      </c>
      <c r="M139" s="14">
        <v>39779.519999999997</v>
      </c>
      <c r="N139" s="14" t="s">
        <v>14</v>
      </c>
      <c r="O139" s="15">
        <f>VLOOKUP(A139,'[6]CAP.CAR.AGO2023'!$A$1:$U$303,19,FALSE)</f>
        <v>2000</v>
      </c>
      <c r="P139" s="15">
        <f>VLOOKUP(A139,'[6]CAP.CAR.AGO2023'!$A$1:$U$303,20,FALSE)</f>
        <v>1650</v>
      </c>
      <c r="Q139" s="15">
        <f t="shared" si="2"/>
        <v>350</v>
      </c>
      <c r="R139" s="16">
        <v>44835</v>
      </c>
      <c r="S139" s="14"/>
    </row>
    <row r="140" spans="1:19" s="6" customFormat="1" ht="15" x14ac:dyDescent="0.25">
      <c r="A140" s="10" t="s">
        <v>330</v>
      </c>
      <c r="B140" s="11" t="s">
        <v>331</v>
      </c>
      <c r="C140" s="10" t="s">
        <v>288</v>
      </c>
      <c r="D140" s="10" t="s">
        <v>110</v>
      </c>
      <c r="E140" s="12"/>
      <c r="F140" s="12"/>
      <c r="G140" s="13">
        <v>6.6779999999999999</v>
      </c>
      <c r="H140" s="10" t="s">
        <v>790</v>
      </c>
      <c r="I140" s="10" t="s">
        <v>59</v>
      </c>
      <c r="J140" s="12">
        <v>24</v>
      </c>
      <c r="K140" s="12">
        <v>6.1</v>
      </c>
      <c r="L140" s="14">
        <v>40094</v>
      </c>
      <c r="M140" s="14">
        <v>0</v>
      </c>
      <c r="N140" s="14" t="s">
        <v>78</v>
      </c>
      <c r="O140" s="15">
        <f>VLOOKUP(A140,'[6]CAP.CAR.AGO2023'!$A$1:$U$303,19,FALSE)</f>
        <v>3192</v>
      </c>
      <c r="P140" s="15">
        <f>VLOOKUP(A140,'[6]CAP.CAR.AGO2023'!$A$1:$U$303,20,FALSE)</f>
        <v>0</v>
      </c>
      <c r="Q140" s="15">
        <f t="shared" si="2"/>
        <v>3192</v>
      </c>
      <c r="R140" s="16">
        <v>44835</v>
      </c>
      <c r="S140" s="14"/>
    </row>
    <row r="141" spans="1:19" s="6" customFormat="1" ht="15" x14ac:dyDescent="0.25">
      <c r="A141" s="10" t="s">
        <v>332</v>
      </c>
      <c r="B141" s="11" t="s">
        <v>333</v>
      </c>
      <c r="C141" s="10" t="s">
        <v>243</v>
      </c>
      <c r="D141" s="10" t="s">
        <v>110</v>
      </c>
      <c r="E141" s="12"/>
      <c r="F141" s="12"/>
      <c r="G141" s="13">
        <v>6.3019999999999996</v>
      </c>
      <c r="H141" s="10" t="s">
        <v>790</v>
      </c>
      <c r="I141" s="10" t="s">
        <v>59</v>
      </c>
      <c r="J141" s="12">
        <v>60</v>
      </c>
      <c r="K141" s="12">
        <v>12.1</v>
      </c>
      <c r="L141" s="14">
        <v>40101</v>
      </c>
      <c r="M141" s="14">
        <v>0</v>
      </c>
      <c r="N141" s="14" t="s">
        <v>78</v>
      </c>
      <c r="O141" s="15">
        <f>VLOOKUP(A141,'[6]CAP.CAR.AGO2023'!$A$1:$U$303,19,FALSE)</f>
        <v>9312</v>
      </c>
      <c r="P141" s="15">
        <f>VLOOKUP(A141,'[6]CAP.CAR.AGO2023'!$A$1:$U$303,20,FALSE)</f>
        <v>0</v>
      </c>
      <c r="Q141" s="15">
        <f t="shared" si="2"/>
        <v>9312</v>
      </c>
      <c r="R141" s="16">
        <v>44835</v>
      </c>
      <c r="S141" s="14"/>
    </row>
    <row r="142" spans="1:19" s="6" customFormat="1" ht="15" x14ac:dyDescent="0.25">
      <c r="A142" s="10" t="s">
        <v>334</v>
      </c>
      <c r="B142" s="11" t="s">
        <v>335</v>
      </c>
      <c r="C142" s="10" t="s">
        <v>216</v>
      </c>
      <c r="D142" s="10" t="s">
        <v>110</v>
      </c>
      <c r="E142" s="12"/>
      <c r="F142" s="12"/>
      <c r="G142" s="13" t="s">
        <v>19</v>
      </c>
      <c r="H142" s="10" t="s">
        <v>790</v>
      </c>
      <c r="I142" s="10" t="s">
        <v>59</v>
      </c>
      <c r="J142" s="12">
        <v>60</v>
      </c>
      <c r="K142" s="12">
        <v>4.0999999999999996</v>
      </c>
      <c r="L142" s="14">
        <v>40026</v>
      </c>
      <c r="M142" s="14">
        <v>39833.550000000003</v>
      </c>
      <c r="N142" s="14" t="s">
        <v>14</v>
      </c>
      <c r="O142" s="15">
        <f>VLOOKUP(A142,'[6]CAP.CAR.AGO2023'!$A$1:$U$303,19,FALSE)</f>
        <v>15180</v>
      </c>
      <c r="P142" s="15">
        <f>VLOOKUP(A142,'[6]CAP.CAR.AGO2023'!$A$1:$U$303,20,FALSE)</f>
        <v>15180</v>
      </c>
      <c r="Q142" s="15">
        <f t="shared" si="2"/>
        <v>0</v>
      </c>
      <c r="R142" s="16">
        <v>44835</v>
      </c>
      <c r="S142" s="14"/>
    </row>
    <row r="143" spans="1:19" s="6" customFormat="1" ht="15" x14ac:dyDescent="0.25">
      <c r="A143" s="10" t="s">
        <v>336</v>
      </c>
      <c r="B143" s="11" t="s">
        <v>337</v>
      </c>
      <c r="C143" s="10" t="s">
        <v>254</v>
      </c>
      <c r="D143" s="10" t="s">
        <v>110</v>
      </c>
      <c r="E143" s="12"/>
      <c r="F143" s="12"/>
      <c r="G143" s="13">
        <v>10.44999</v>
      </c>
      <c r="H143" s="10" t="s">
        <v>790</v>
      </c>
      <c r="I143" s="10" t="s">
        <v>59</v>
      </c>
      <c r="J143" s="12">
        <v>60</v>
      </c>
      <c r="K143" s="12">
        <v>6.1</v>
      </c>
      <c r="L143" s="14">
        <v>40038</v>
      </c>
      <c r="M143" s="14">
        <v>39712.71</v>
      </c>
      <c r="N143" s="14" t="s">
        <v>14</v>
      </c>
      <c r="O143" s="15">
        <f>VLOOKUP(A143,'[6]CAP.CAR.AGO2023'!$A$1:$U$303,19,FALSE)</f>
        <v>3100</v>
      </c>
      <c r="P143" s="15">
        <f>VLOOKUP(A143,'[6]CAP.CAR.AGO2023'!$A$1:$U$303,20,FALSE)</f>
        <v>2800</v>
      </c>
      <c r="Q143" s="15">
        <f t="shared" si="2"/>
        <v>300</v>
      </c>
      <c r="R143" s="16">
        <v>44835</v>
      </c>
      <c r="S143" s="14"/>
    </row>
    <row r="144" spans="1:19" s="6" customFormat="1" ht="15" x14ac:dyDescent="0.25">
      <c r="A144" s="10" t="s">
        <v>338</v>
      </c>
      <c r="B144" s="11" t="s">
        <v>715</v>
      </c>
      <c r="C144" s="10" t="s">
        <v>204</v>
      </c>
      <c r="D144" s="10" t="s">
        <v>110</v>
      </c>
      <c r="E144" s="12"/>
      <c r="F144" s="12"/>
      <c r="G144" s="13">
        <v>2.431</v>
      </c>
      <c r="H144" s="10" t="s">
        <v>790</v>
      </c>
      <c r="I144" s="10" t="s">
        <v>59</v>
      </c>
      <c r="J144" s="12">
        <v>60</v>
      </c>
      <c r="K144" s="12">
        <v>12.1</v>
      </c>
      <c r="L144" s="14">
        <v>40101</v>
      </c>
      <c r="M144" s="14">
        <v>0</v>
      </c>
      <c r="N144" s="14" t="s">
        <v>78</v>
      </c>
      <c r="O144" s="15">
        <f>VLOOKUP(A144,'[6]CAP.CAR.AGO2023'!$A$1:$U$303,19,FALSE)</f>
        <v>4849</v>
      </c>
      <c r="P144" s="15">
        <f>VLOOKUP(A144,'[6]CAP.CAR.AGO2023'!$A$1:$U$303,20,FALSE)</f>
        <v>0</v>
      </c>
      <c r="Q144" s="15">
        <f t="shared" si="2"/>
        <v>4849</v>
      </c>
      <c r="R144" s="16">
        <v>44835</v>
      </c>
      <c r="S144" s="14" t="s">
        <v>678</v>
      </c>
    </row>
    <row r="145" spans="1:19" s="6" customFormat="1" ht="15" x14ac:dyDescent="0.25">
      <c r="A145" s="10" t="s">
        <v>339</v>
      </c>
      <c r="B145" s="11" t="s">
        <v>340</v>
      </c>
      <c r="C145" s="10" t="s">
        <v>254</v>
      </c>
      <c r="D145" s="10" t="s">
        <v>110</v>
      </c>
      <c r="E145" s="12"/>
      <c r="F145" s="12"/>
      <c r="G145" s="13">
        <v>10.55509</v>
      </c>
      <c r="H145" s="10" t="s">
        <v>790</v>
      </c>
      <c r="I145" s="10" t="s">
        <v>59</v>
      </c>
      <c r="J145" s="12">
        <v>60</v>
      </c>
      <c r="K145" s="12">
        <v>6.1</v>
      </c>
      <c r="L145" s="14">
        <v>40043</v>
      </c>
      <c r="M145" s="14">
        <v>0</v>
      </c>
      <c r="N145" s="14" t="s">
        <v>78</v>
      </c>
      <c r="O145" s="15">
        <f>VLOOKUP(A145,'[6]CAP.CAR.AGO2023'!$A$1:$U$303,19,FALSE)</f>
        <v>49704</v>
      </c>
      <c r="P145" s="15">
        <f>VLOOKUP(A145,'[6]CAP.CAR.AGO2023'!$A$1:$U$303,20,FALSE)</f>
        <v>0</v>
      </c>
      <c r="Q145" s="15">
        <f t="shared" si="2"/>
        <v>49704</v>
      </c>
      <c r="R145" s="16">
        <v>44835</v>
      </c>
      <c r="S145" s="14" t="s">
        <v>740</v>
      </c>
    </row>
    <row r="146" spans="1:19" s="6" customFormat="1" ht="15" x14ac:dyDescent="0.25">
      <c r="A146" s="10" t="s">
        <v>341</v>
      </c>
      <c r="B146" s="11" t="s">
        <v>342</v>
      </c>
      <c r="C146" s="10" t="s">
        <v>204</v>
      </c>
      <c r="D146" s="10" t="s">
        <v>110</v>
      </c>
      <c r="E146" s="12"/>
      <c r="F146" s="12"/>
      <c r="G146" s="13">
        <v>1.05</v>
      </c>
      <c r="H146" s="10" t="s">
        <v>790</v>
      </c>
      <c r="I146" s="10" t="s">
        <v>59</v>
      </c>
      <c r="J146" s="12">
        <v>60</v>
      </c>
      <c r="K146" s="12">
        <v>12.1</v>
      </c>
      <c r="L146" s="14">
        <v>40239</v>
      </c>
      <c r="M146" s="14">
        <v>0</v>
      </c>
      <c r="N146" s="14" t="s">
        <v>14</v>
      </c>
      <c r="O146" s="15">
        <f>VLOOKUP(A146,'[6]CAP.CAR.AGO2023'!$A$1:$U$303,19,FALSE)</f>
        <v>36600</v>
      </c>
      <c r="P146" s="15">
        <f>VLOOKUP(A146,'[6]CAP.CAR.AGO2023'!$A$1:$U$303,20,FALSE)</f>
        <v>10</v>
      </c>
      <c r="Q146" s="15">
        <f t="shared" si="2"/>
        <v>36590</v>
      </c>
      <c r="R146" s="16">
        <v>44835</v>
      </c>
      <c r="S146" s="14"/>
    </row>
    <row r="147" spans="1:19" s="6" customFormat="1" ht="15" x14ac:dyDescent="0.25">
      <c r="A147" s="10" t="s">
        <v>343</v>
      </c>
      <c r="B147" s="11" t="s">
        <v>344</v>
      </c>
      <c r="C147" s="10" t="s">
        <v>254</v>
      </c>
      <c r="D147" s="10" t="s">
        <v>110</v>
      </c>
      <c r="E147" s="12"/>
      <c r="F147" s="12"/>
      <c r="G147" s="13">
        <v>11.495419999999999</v>
      </c>
      <c r="H147" s="10" t="s">
        <v>790</v>
      </c>
      <c r="I147" s="10" t="s">
        <v>59</v>
      </c>
      <c r="J147" s="12">
        <v>60</v>
      </c>
      <c r="K147" s="12">
        <v>6.1</v>
      </c>
      <c r="L147" s="14">
        <v>40037</v>
      </c>
      <c r="M147" s="14">
        <v>39701.910000000003</v>
      </c>
      <c r="N147" s="14" t="s">
        <v>14</v>
      </c>
      <c r="O147" s="15">
        <f>VLOOKUP(A147,'[6]CAP.CAR.AGO2023'!$A$1:$U$303,19,FALSE)</f>
        <v>1200</v>
      </c>
      <c r="P147" s="15">
        <f>VLOOKUP(A147,'[6]CAP.CAR.AGO2023'!$A$1:$U$303,20,FALSE)</f>
        <v>1200</v>
      </c>
      <c r="Q147" s="15">
        <f t="shared" si="2"/>
        <v>0</v>
      </c>
      <c r="R147" s="16">
        <v>44835</v>
      </c>
      <c r="S147" s="14"/>
    </row>
    <row r="148" spans="1:19" s="6" customFormat="1" ht="15" x14ac:dyDescent="0.25">
      <c r="A148" s="10" t="s">
        <v>345</v>
      </c>
      <c r="B148" s="11" t="s">
        <v>346</v>
      </c>
      <c r="C148" s="10" t="s">
        <v>201</v>
      </c>
      <c r="D148" s="10" t="s">
        <v>110</v>
      </c>
      <c r="E148" s="12"/>
      <c r="F148" s="12"/>
      <c r="G148" s="13">
        <v>2.1120000000000001</v>
      </c>
      <c r="H148" s="10" t="s">
        <v>790</v>
      </c>
      <c r="I148" s="10" t="s">
        <v>59</v>
      </c>
      <c r="J148" s="12">
        <v>24</v>
      </c>
      <c r="K148" s="12">
        <v>6.1</v>
      </c>
      <c r="L148" s="14">
        <v>40100</v>
      </c>
      <c r="M148" s="14">
        <v>39778.03</v>
      </c>
      <c r="N148" s="14" t="s">
        <v>14</v>
      </c>
      <c r="O148" s="15">
        <f>VLOOKUP(A148,'[6]CAP.CAR.AGO2023'!$A$1:$U$303,19,FALSE)</f>
        <v>4296</v>
      </c>
      <c r="P148" s="15">
        <f>VLOOKUP(A148,'[6]CAP.CAR.AGO2023'!$A$1:$U$303,20,FALSE)</f>
        <v>2200</v>
      </c>
      <c r="Q148" s="15">
        <f t="shared" si="2"/>
        <v>2096</v>
      </c>
      <c r="R148" s="16">
        <v>44835</v>
      </c>
      <c r="S148" s="14"/>
    </row>
    <row r="149" spans="1:19" s="6" customFormat="1" ht="15" x14ac:dyDescent="0.25">
      <c r="A149" s="10" t="s">
        <v>347</v>
      </c>
      <c r="B149" s="11" t="s">
        <v>348</v>
      </c>
      <c r="C149" s="10" t="s">
        <v>243</v>
      </c>
      <c r="D149" s="10" t="s">
        <v>110</v>
      </c>
      <c r="E149" s="12"/>
      <c r="F149" s="12"/>
      <c r="G149" s="13">
        <v>6.3019999999999996</v>
      </c>
      <c r="H149" s="10" t="s">
        <v>790</v>
      </c>
      <c r="I149" s="10" t="s">
        <v>59</v>
      </c>
      <c r="J149" s="12">
        <v>60</v>
      </c>
      <c r="K149" s="12">
        <v>12.1</v>
      </c>
      <c r="L149" s="14">
        <v>40101</v>
      </c>
      <c r="M149" s="14">
        <v>39779.519999999997</v>
      </c>
      <c r="N149" s="14" t="s">
        <v>14</v>
      </c>
      <c r="O149" s="15">
        <f>VLOOKUP(A149,'[6]CAP.CAR.AGO2023'!$A$1:$U$303,19,FALSE)</f>
        <v>1848</v>
      </c>
      <c r="P149" s="15">
        <f>VLOOKUP(A149,'[6]CAP.CAR.AGO2023'!$A$1:$U$303,20,FALSE)</f>
        <v>800</v>
      </c>
      <c r="Q149" s="15">
        <f t="shared" si="2"/>
        <v>1048</v>
      </c>
      <c r="R149" s="16">
        <v>44835</v>
      </c>
      <c r="S149" s="14" t="s">
        <v>777</v>
      </c>
    </row>
    <row r="150" spans="1:19" s="6" customFormat="1" ht="15" x14ac:dyDescent="0.25">
      <c r="A150" s="10" t="s">
        <v>349</v>
      </c>
      <c r="B150" s="11" t="s">
        <v>350</v>
      </c>
      <c r="C150" s="10" t="s">
        <v>243</v>
      </c>
      <c r="D150" s="10" t="s">
        <v>110</v>
      </c>
      <c r="E150" s="12"/>
      <c r="F150" s="12"/>
      <c r="G150" s="13">
        <v>8.6999999999999993</v>
      </c>
      <c r="H150" s="10" t="s">
        <v>790</v>
      </c>
      <c r="I150" s="10" t="s">
        <v>59</v>
      </c>
      <c r="J150" s="12">
        <v>60</v>
      </c>
      <c r="K150" s="12">
        <v>12.1</v>
      </c>
      <c r="L150" s="14">
        <v>40101</v>
      </c>
      <c r="M150" s="14">
        <v>0</v>
      </c>
      <c r="N150" s="14" t="s">
        <v>78</v>
      </c>
      <c r="O150" s="15">
        <f>VLOOKUP(A150,'[6]CAP.CAR.AGO2023'!$A$1:$U$303,19,FALSE)</f>
        <v>2208</v>
      </c>
      <c r="P150" s="15">
        <f>VLOOKUP(A150,'[6]CAP.CAR.AGO2023'!$A$1:$U$303,20,FALSE)</f>
        <v>0</v>
      </c>
      <c r="Q150" s="15">
        <f t="shared" si="2"/>
        <v>2208</v>
      </c>
      <c r="R150" s="16">
        <v>44835</v>
      </c>
      <c r="S150" s="14"/>
    </row>
    <row r="151" spans="1:19" s="6" customFormat="1" ht="15" x14ac:dyDescent="0.25">
      <c r="A151" s="10" t="s">
        <v>351</v>
      </c>
      <c r="B151" s="11" t="s">
        <v>352</v>
      </c>
      <c r="C151" s="10" t="s">
        <v>243</v>
      </c>
      <c r="D151" s="10" t="s">
        <v>110</v>
      </c>
      <c r="E151" s="12"/>
      <c r="F151" s="12"/>
      <c r="G151" s="13">
        <v>13.8</v>
      </c>
      <c r="H151" s="10" t="s">
        <v>790</v>
      </c>
      <c r="I151" s="10" t="s">
        <v>59</v>
      </c>
      <c r="J151" s="12">
        <v>60</v>
      </c>
      <c r="K151" s="12">
        <v>12.1</v>
      </c>
      <c r="L151" s="14">
        <v>40046</v>
      </c>
      <c r="M151" s="14">
        <v>0</v>
      </c>
      <c r="N151" s="14" t="s">
        <v>14</v>
      </c>
      <c r="O151" s="15">
        <f>VLOOKUP(A151,'[6]CAP.CAR.AGO2023'!$A$1:$U$303,19,FALSE)</f>
        <v>600</v>
      </c>
      <c r="P151" s="15">
        <f>VLOOKUP(A151,'[6]CAP.CAR.AGO2023'!$A$1:$U$303,20,FALSE)</f>
        <v>150</v>
      </c>
      <c r="Q151" s="15">
        <f t="shared" si="2"/>
        <v>450</v>
      </c>
      <c r="R151" s="16">
        <v>44835</v>
      </c>
      <c r="S151" s="14"/>
    </row>
    <row r="152" spans="1:19" s="6" customFormat="1" ht="15" x14ac:dyDescent="0.25">
      <c r="A152" s="10" t="s">
        <v>353</v>
      </c>
      <c r="B152" s="11" t="s">
        <v>354</v>
      </c>
      <c r="C152" s="10" t="s">
        <v>251</v>
      </c>
      <c r="D152" s="10" t="s">
        <v>110</v>
      </c>
      <c r="E152" s="12"/>
      <c r="F152" s="12"/>
      <c r="G152" s="13">
        <v>3.4345599999999998</v>
      </c>
      <c r="H152" s="10" t="s">
        <v>790</v>
      </c>
      <c r="I152" s="10" t="s">
        <v>59</v>
      </c>
      <c r="J152" s="12">
        <v>60</v>
      </c>
      <c r="K152" s="12">
        <v>6.1</v>
      </c>
      <c r="L152" s="14">
        <v>40039</v>
      </c>
      <c r="M152" s="14">
        <v>39703.47</v>
      </c>
      <c r="N152" s="14" t="s">
        <v>14</v>
      </c>
      <c r="O152" s="15">
        <f>VLOOKUP(A152,'[6]CAP.CAR.AGO2023'!$A$1:$U$303,19,FALSE)</f>
        <v>9600</v>
      </c>
      <c r="P152" s="15">
        <f>VLOOKUP(A152,'[6]CAP.CAR.AGO2023'!$A$1:$U$303,20,FALSE)</f>
        <v>5800</v>
      </c>
      <c r="Q152" s="15">
        <f t="shared" si="2"/>
        <v>3800</v>
      </c>
      <c r="R152" s="16">
        <v>44835</v>
      </c>
      <c r="S152" s="14"/>
    </row>
    <row r="153" spans="1:19" s="6" customFormat="1" ht="15" x14ac:dyDescent="0.25">
      <c r="A153" s="10" t="s">
        <v>355</v>
      </c>
      <c r="B153" s="11" t="s">
        <v>356</v>
      </c>
      <c r="C153" s="10" t="s">
        <v>243</v>
      </c>
      <c r="D153" s="10" t="s">
        <v>110</v>
      </c>
      <c r="E153" s="12"/>
      <c r="F153" s="12"/>
      <c r="G153" s="13">
        <v>9.6999999999999993</v>
      </c>
      <c r="H153" s="10" t="s">
        <v>790</v>
      </c>
      <c r="I153" s="10" t="s">
        <v>59</v>
      </c>
      <c r="J153" s="12">
        <v>60</v>
      </c>
      <c r="K153" s="12">
        <v>12.1</v>
      </c>
      <c r="L153" s="14">
        <v>40101</v>
      </c>
      <c r="M153" s="14">
        <v>0</v>
      </c>
      <c r="N153" s="14" t="s">
        <v>78</v>
      </c>
      <c r="O153" s="15">
        <f>VLOOKUP(A153,'[6]CAP.CAR.AGO2023'!$A$1:$U$303,19,FALSE)</f>
        <v>1650</v>
      </c>
      <c r="P153" s="15">
        <f>VLOOKUP(A153,'[6]CAP.CAR.AGO2023'!$A$1:$U$303,20,FALSE)</f>
        <v>0</v>
      </c>
      <c r="Q153" s="15">
        <f t="shared" si="2"/>
        <v>1650</v>
      </c>
      <c r="R153" s="16">
        <v>44927</v>
      </c>
      <c r="S153" s="14" t="s">
        <v>837</v>
      </c>
    </row>
    <row r="154" spans="1:19" s="6" customFormat="1" ht="15" x14ac:dyDescent="0.25">
      <c r="A154" s="10" t="s">
        <v>357</v>
      </c>
      <c r="B154" s="11" t="s">
        <v>358</v>
      </c>
      <c r="C154" s="10" t="s">
        <v>359</v>
      </c>
      <c r="D154" s="10" t="s">
        <v>230</v>
      </c>
      <c r="E154" s="12"/>
      <c r="F154" s="12"/>
      <c r="G154" s="13">
        <v>6.89</v>
      </c>
      <c r="H154" s="10" t="s">
        <v>788</v>
      </c>
      <c r="I154" s="10" t="s">
        <v>59</v>
      </c>
      <c r="J154" s="12">
        <v>12</v>
      </c>
      <c r="K154" s="12">
        <v>4.0999999999999996</v>
      </c>
      <c r="L154" s="14">
        <v>39965</v>
      </c>
      <c r="M154" s="14">
        <v>39947.79</v>
      </c>
      <c r="N154" s="14" t="s">
        <v>14</v>
      </c>
      <c r="O154" s="15">
        <f>VLOOKUP(A154,'[6]CAP.CAR.AGO2023'!$A$1:$U$303,19,FALSE)</f>
        <v>45000</v>
      </c>
      <c r="P154" s="15">
        <f>VLOOKUP(A154,'[6]CAP.CAR.AGO2023'!$A$1:$U$303,20,FALSE)</f>
        <v>45000</v>
      </c>
      <c r="Q154" s="15">
        <f t="shared" si="2"/>
        <v>0</v>
      </c>
      <c r="R154" s="16">
        <v>44835</v>
      </c>
      <c r="S154" s="14"/>
    </row>
    <row r="155" spans="1:19" s="6" customFormat="1" ht="15" x14ac:dyDescent="0.25">
      <c r="A155" s="10" t="s">
        <v>360</v>
      </c>
      <c r="B155" s="11" t="s">
        <v>361</v>
      </c>
      <c r="C155" s="10" t="s">
        <v>248</v>
      </c>
      <c r="D155" s="10" t="s">
        <v>110</v>
      </c>
      <c r="E155" s="12"/>
      <c r="F155" s="12"/>
      <c r="G155" s="13">
        <v>1.4285750000000002</v>
      </c>
      <c r="H155" s="10" t="s">
        <v>790</v>
      </c>
      <c r="I155" s="10" t="s">
        <v>59</v>
      </c>
      <c r="J155" s="12">
        <v>60</v>
      </c>
      <c r="K155" s="12">
        <v>4.0999999999999996</v>
      </c>
      <c r="L155" s="14">
        <v>40101</v>
      </c>
      <c r="M155" s="14">
        <v>0</v>
      </c>
      <c r="N155" s="14" t="s">
        <v>78</v>
      </c>
      <c r="O155" s="15">
        <f>VLOOKUP(A155,'[6]CAP.CAR.AGO2023'!$A$1:$U$303,19,FALSE)</f>
        <v>12096</v>
      </c>
      <c r="P155" s="15">
        <f>VLOOKUP(A155,'[6]CAP.CAR.AGO2023'!$A$1:$U$303,20,FALSE)</f>
        <v>0</v>
      </c>
      <c r="Q155" s="15">
        <f t="shared" si="2"/>
        <v>12096</v>
      </c>
      <c r="R155" s="16">
        <v>44835</v>
      </c>
      <c r="S155" s="14"/>
    </row>
    <row r="156" spans="1:19" s="6" customFormat="1" ht="30" x14ac:dyDescent="0.25">
      <c r="A156" s="10" t="s">
        <v>362</v>
      </c>
      <c r="B156" s="11" t="s">
        <v>363</v>
      </c>
      <c r="C156" s="10" t="s">
        <v>364</v>
      </c>
      <c r="D156" s="10" t="s">
        <v>230</v>
      </c>
      <c r="E156" s="12"/>
      <c r="F156" s="12"/>
      <c r="G156" s="13">
        <v>8.1999999999999993</v>
      </c>
      <c r="H156" s="10" t="s">
        <v>788</v>
      </c>
      <c r="I156" s="10" t="s">
        <v>59</v>
      </c>
      <c r="J156" s="12">
        <v>60</v>
      </c>
      <c r="K156" s="12">
        <v>12.1</v>
      </c>
      <c r="L156" s="14">
        <v>39965</v>
      </c>
      <c r="M156" s="14">
        <v>0</v>
      </c>
      <c r="N156" s="14" t="s">
        <v>78</v>
      </c>
      <c r="O156" s="15">
        <f>VLOOKUP(A156,'[6]CAP.CAR.AGO2023'!$A$1:$U$303,19,FALSE)</f>
        <v>37000</v>
      </c>
      <c r="P156" s="15">
        <f>VLOOKUP(A156,'[6]CAP.CAR.AGO2023'!$A$1:$U$303,20,FALSE)</f>
        <v>0</v>
      </c>
      <c r="Q156" s="15">
        <f t="shared" si="2"/>
        <v>37000</v>
      </c>
      <c r="R156" s="16">
        <v>44835</v>
      </c>
      <c r="S156" s="14" t="s">
        <v>778</v>
      </c>
    </row>
    <row r="157" spans="1:19" s="6" customFormat="1" ht="15" x14ac:dyDescent="0.25">
      <c r="A157" s="10" t="s">
        <v>365</v>
      </c>
      <c r="B157" s="11" t="s">
        <v>366</v>
      </c>
      <c r="C157" s="10" t="s">
        <v>235</v>
      </c>
      <c r="D157" s="10" t="s">
        <v>230</v>
      </c>
      <c r="E157" s="12"/>
      <c r="F157" s="12"/>
      <c r="G157" s="13">
        <v>3.7885500000000003</v>
      </c>
      <c r="H157" s="10" t="s">
        <v>788</v>
      </c>
      <c r="I157" s="10" t="s">
        <v>59</v>
      </c>
      <c r="J157" s="12">
        <v>60</v>
      </c>
      <c r="K157" s="12">
        <v>12.1</v>
      </c>
      <c r="L157" s="14">
        <v>39981</v>
      </c>
      <c r="M157" s="14">
        <v>0</v>
      </c>
      <c r="N157" s="14" t="s">
        <v>78</v>
      </c>
      <c r="O157" s="15">
        <f>VLOOKUP(A157,'[6]CAP.CAR.AGO2023'!$A$1:$U$303,19,FALSE)</f>
        <v>696</v>
      </c>
      <c r="P157" s="15">
        <f>VLOOKUP(A157,'[6]CAP.CAR.AGO2023'!$A$1:$U$303,20,FALSE)</f>
        <v>0</v>
      </c>
      <c r="Q157" s="15">
        <f t="shared" si="2"/>
        <v>696</v>
      </c>
      <c r="R157" s="16">
        <v>44835</v>
      </c>
      <c r="S157" s="14"/>
    </row>
    <row r="158" spans="1:19" s="6" customFormat="1" ht="15" x14ac:dyDescent="0.25">
      <c r="A158" s="10" t="s">
        <v>367</v>
      </c>
      <c r="B158" s="11" t="s">
        <v>368</v>
      </c>
      <c r="C158" s="10" t="s">
        <v>243</v>
      </c>
      <c r="D158" s="10" t="s">
        <v>110</v>
      </c>
      <c r="E158" s="12"/>
      <c r="F158" s="12"/>
      <c r="G158" s="13">
        <v>7.3</v>
      </c>
      <c r="H158" s="10" t="s">
        <v>790</v>
      </c>
      <c r="I158" s="10" t="s">
        <v>59</v>
      </c>
      <c r="J158" s="12">
        <v>60</v>
      </c>
      <c r="K158" s="12">
        <v>12.1</v>
      </c>
      <c r="L158" s="14">
        <v>40163</v>
      </c>
      <c r="M158" s="14">
        <v>39779.519999999997</v>
      </c>
      <c r="N158" s="14" t="s">
        <v>14</v>
      </c>
      <c r="O158" s="15">
        <f>VLOOKUP(A158,'[6]CAP.CAR.AGO2023'!$A$1:$U$303,19,FALSE)</f>
        <v>27100</v>
      </c>
      <c r="P158" s="15">
        <f>VLOOKUP(A158,'[6]CAP.CAR.AGO2023'!$A$1:$U$303,20,FALSE)</f>
        <v>2000</v>
      </c>
      <c r="Q158" s="15">
        <f t="shared" si="2"/>
        <v>25100</v>
      </c>
      <c r="R158" s="16">
        <v>44835</v>
      </c>
      <c r="S158" s="14"/>
    </row>
    <row r="159" spans="1:19" s="6" customFormat="1" ht="15" x14ac:dyDescent="0.25">
      <c r="A159" s="10" t="s">
        <v>369</v>
      </c>
      <c r="B159" s="11" t="s">
        <v>370</v>
      </c>
      <c r="C159" s="10" t="s">
        <v>201</v>
      </c>
      <c r="D159" s="10" t="s">
        <v>110</v>
      </c>
      <c r="E159" s="12"/>
      <c r="F159" s="12"/>
      <c r="G159" s="13">
        <v>5.9420000000000002</v>
      </c>
      <c r="H159" s="10" t="s">
        <v>790</v>
      </c>
      <c r="I159" s="10" t="s">
        <v>59</v>
      </c>
      <c r="J159" s="12">
        <v>24</v>
      </c>
      <c r="K159" s="12">
        <v>6.1</v>
      </c>
      <c r="L159" s="14">
        <v>40098</v>
      </c>
      <c r="M159" s="14">
        <v>0</v>
      </c>
      <c r="N159" s="14" t="s">
        <v>78</v>
      </c>
      <c r="O159" s="15">
        <f>VLOOKUP(A159,'[6]CAP.CAR.AGO2023'!$A$1:$U$303,19,FALSE)</f>
        <v>3777</v>
      </c>
      <c r="P159" s="15">
        <f>VLOOKUP(A159,'[6]CAP.CAR.AGO2023'!$A$1:$U$303,20,FALSE)</f>
        <v>1700</v>
      </c>
      <c r="Q159" s="15">
        <f t="shared" si="2"/>
        <v>2077</v>
      </c>
      <c r="R159" s="16">
        <v>44835</v>
      </c>
      <c r="S159" s="14" t="s">
        <v>848</v>
      </c>
    </row>
    <row r="160" spans="1:19" s="6" customFormat="1" ht="15" x14ac:dyDescent="0.25">
      <c r="A160" s="10" t="s">
        <v>371</v>
      </c>
      <c r="B160" s="11" t="s">
        <v>372</v>
      </c>
      <c r="C160" s="10" t="s">
        <v>243</v>
      </c>
      <c r="D160" s="10" t="s">
        <v>110</v>
      </c>
      <c r="E160" s="12"/>
      <c r="F160" s="12"/>
      <c r="G160" s="13">
        <v>7.1</v>
      </c>
      <c r="H160" s="10" t="s">
        <v>790</v>
      </c>
      <c r="I160" s="10" t="s">
        <v>59</v>
      </c>
      <c r="J160" s="12">
        <v>60</v>
      </c>
      <c r="K160" s="12">
        <v>12.1</v>
      </c>
      <c r="L160" s="14">
        <v>40101</v>
      </c>
      <c r="M160" s="14">
        <v>0</v>
      </c>
      <c r="N160" s="14" t="s">
        <v>78</v>
      </c>
      <c r="O160" s="15">
        <f>VLOOKUP(A160,'[6]CAP.CAR.AGO2023'!$A$1:$U$303,19,FALSE)</f>
        <v>12432</v>
      </c>
      <c r="P160" s="15">
        <f>VLOOKUP(A160,'[6]CAP.CAR.AGO2023'!$A$1:$U$303,20,FALSE)</f>
        <v>0</v>
      </c>
      <c r="Q160" s="15">
        <f t="shared" si="2"/>
        <v>12432</v>
      </c>
      <c r="R160" s="16">
        <v>44835</v>
      </c>
      <c r="S160" s="14" t="s">
        <v>733</v>
      </c>
    </row>
    <row r="161" spans="1:19" s="6" customFormat="1" ht="15" x14ac:dyDescent="0.25">
      <c r="A161" s="10" t="s">
        <v>373</v>
      </c>
      <c r="B161" s="11" t="s">
        <v>374</v>
      </c>
      <c r="C161" s="10" t="s">
        <v>288</v>
      </c>
      <c r="D161" s="10" t="s">
        <v>110</v>
      </c>
      <c r="E161" s="12"/>
      <c r="F161" s="12"/>
      <c r="G161" s="13">
        <v>5.9379999999999997</v>
      </c>
      <c r="H161" s="10" t="s">
        <v>790</v>
      </c>
      <c r="I161" s="10" t="s">
        <v>59</v>
      </c>
      <c r="J161" s="12">
        <v>24</v>
      </c>
      <c r="K161" s="12">
        <v>6.1</v>
      </c>
      <c r="L161" s="14">
        <v>40094</v>
      </c>
      <c r="M161" s="14">
        <v>0</v>
      </c>
      <c r="N161" s="14" t="s">
        <v>78</v>
      </c>
      <c r="O161" s="15">
        <f>VLOOKUP(A161,'[6]CAP.CAR.AGO2023'!$A$1:$U$303,19,FALSE)</f>
        <v>1296</v>
      </c>
      <c r="P161" s="15">
        <f>VLOOKUP(A161,'[6]CAP.CAR.AGO2023'!$A$1:$U$303,20,FALSE)</f>
        <v>0</v>
      </c>
      <c r="Q161" s="15">
        <f t="shared" si="2"/>
        <v>1296</v>
      </c>
      <c r="R161" s="16">
        <v>44835</v>
      </c>
      <c r="S161" s="14"/>
    </row>
    <row r="162" spans="1:19" s="6" customFormat="1" ht="15" x14ac:dyDescent="0.25">
      <c r="A162" s="10" t="s">
        <v>375</v>
      </c>
      <c r="B162" s="11" t="s">
        <v>376</v>
      </c>
      <c r="C162" s="10" t="s">
        <v>377</v>
      </c>
      <c r="D162" s="10" t="s">
        <v>110</v>
      </c>
      <c r="E162" s="12"/>
      <c r="F162" s="12"/>
      <c r="G162" s="13">
        <v>2.593</v>
      </c>
      <c r="H162" s="10" t="s">
        <v>790</v>
      </c>
      <c r="I162" s="10" t="s">
        <v>59</v>
      </c>
      <c r="J162" s="12">
        <v>60</v>
      </c>
      <c r="K162" s="12">
        <v>12.1</v>
      </c>
      <c r="L162" s="14">
        <v>40101</v>
      </c>
      <c r="M162" s="14">
        <v>0</v>
      </c>
      <c r="N162" s="14" t="s">
        <v>78</v>
      </c>
      <c r="O162" s="15">
        <f>VLOOKUP(A162,'[6]CAP.CAR.AGO2023'!$A$1:$U$303,19,FALSE)</f>
        <v>350100</v>
      </c>
      <c r="P162" s="15">
        <f>VLOOKUP(A162,'[6]CAP.CAR.AGO2023'!$A$1:$U$303,20,FALSE)</f>
        <v>0</v>
      </c>
      <c r="Q162" s="15">
        <f t="shared" si="2"/>
        <v>350100</v>
      </c>
      <c r="R162" s="16">
        <v>44835</v>
      </c>
      <c r="S162" s="14"/>
    </row>
    <row r="163" spans="1:19" s="6" customFormat="1" ht="15" x14ac:dyDescent="0.25">
      <c r="A163" s="10" t="s">
        <v>378</v>
      </c>
      <c r="B163" s="11" t="s">
        <v>379</v>
      </c>
      <c r="C163" s="10" t="s">
        <v>201</v>
      </c>
      <c r="D163" s="10" t="s">
        <v>110</v>
      </c>
      <c r="E163" s="12"/>
      <c r="F163" s="12"/>
      <c r="G163" s="13">
        <v>5.48</v>
      </c>
      <c r="H163" s="10" t="s">
        <v>790</v>
      </c>
      <c r="I163" s="10" t="s">
        <v>59</v>
      </c>
      <c r="J163" s="12">
        <v>24</v>
      </c>
      <c r="K163" s="12">
        <v>6.1</v>
      </c>
      <c r="L163" s="14">
        <v>40150</v>
      </c>
      <c r="M163" s="14">
        <v>0</v>
      </c>
      <c r="N163" s="14" t="s">
        <v>14</v>
      </c>
      <c r="O163" s="15">
        <f>VLOOKUP(A163,'[6]CAP.CAR.AGO2023'!$A$1:$U$303,19,FALSE)</f>
        <v>7704</v>
      </c>
      <c r="P163" s="15">
        <f>VLOOKUP(A163,'[6]CAP.CAR.AGO2023'!$A$1:$U$303,20,FALSE)</f>
        <v>5500</v>
      </c>
      <c r="Q163" s="15">
        <f t="shared" si="2"/>
        <v>2204</v>
      </c>
      <c r="R163" s="16">
        <v>44835</v>
      </c>
      <c r="S163" s="14"/>
    </row>
    <row r="164" spans="1:19" s="6" customFormat="1" ht="15" x14ac:dyDescent="0.25">
      <c r="A164" s="10" t="s">
        <v>380</v>
      </c>
      <c r="B164" s="11" t="s">
        <v>381</v>
      </c>
      <c r="C164" s="10" t="s">
        <v>243</v>
      </c>
      <c r="D164" s="10" t="s">
        <v>110</v>
      </c>
      <c r="E164" s="12"/>
      <c r="F164" s="12"/>
      <c r="G164" s="13">
        <v>7.4</v>
      </c>
      <c r="H164" s="10" t="s">
        <v>790</v>
      </c>
      <c r="I164" s="10" t="s">
        <v>59</v>
      </c>
      <c r="J164" s="12">
        <v>60</v>
      </c>
      <c r="K164" s="12">
        <v>12.1</v>
      </c>
      <c r="L164" s="14">
        <v>40099</v>
      </c>
      <c r="M164" s="14">
        <v>39779.519999999997</v>
      </c>
      <c r="N164" s="14" t="s">
        <v>14</v>
      </c>
      <c r="O164" s="15">
        <f>VLOOKUP(A164,'[6]CAP.CAR.AGO2023'!$A$1:$U$303,19,FALSE)</f>
        <v>17208</v>
      </c>
      <c r="P164" s="15">
        <f>VLOOKUP(A164,'[6]CAP.CAR.AGO2023'!$A$1:$U$303,20,FALSE)</f>
        <v>11000</v>
      </c>
      <c r="Q164" s="15">
        <f t="shared" si="2"/>
        <v>6208</v>
      </c>
      <c r="R164" s="16">
        <v>44835</v>
      </c>
      <c r="S164" s="14"/>
    </row>
    <row r="165" spans="1:19" s="6" customFormat="1" ht="15" x14ac:dyDescent="0.25">
      <c r="A165" s="10" t="s">
        <v>839</v>
      </c>
      <c r="B165" s="11" t="s">
        <v>716</v>
      </c>
      <c r="C165" s="10" t="s">
        <v>288</v>
      </c>
      <c r="D165" s="10" t="s">
        <v>110</v>
      </c>
      <c r="E165" s="12"/>
      <c r="F165" s="12"/>
      <c r="G165" s="13">
        <v>6.0220000000000002</v>
      </c>
      <c r="H165" s="10" t="s">
        <v>790</v>
      </c>
      <c r="I165" s="10" t="s">
        <v>59</v>
      </c>
      <c r="J165" s="12">
        <v>24</v>
      </c>
      <c r="K165" s="12">
        <v>6.1</v>
      </c>
      <c r="L165" s="14">
        <v>40100</v>
      </c>
      <c r="M165" s="14">
        <v>39779.519999999997</v>
      </c>
      <c r="N165" s="14" t="s">
        <v>14</v>
      </c>
      <c r="O165" s="15">
        <f>VLOOKUP(A165,'[6]CAP.CAR.AGO2023'!$A$1:$U$303,19,FALSE)</f>
        <v>11000</v>
      </c>
      <c r="P165" s="15">
        <f>VLOOKUP(A165,'[6]CAP.CAR.AGO2023'!$A$1:$U$303,20,FALSE)</f>
        <v>6948</v>
      </c>
      <c r="Q165" s="15">
        <f t="shared" si="2"/>
        <v>4052</v>
      </c>
      <c r="R165" s="16">
        <v>44835</v>
      </c>
      <c r="S165" s="14"/>
    </row>
    <row r="166" spans="1:19" s="6" customFormat="1" ht="15" x14ac:dyDescent="0.25">
      <c r="A166" s="10" t="s">
        <v>382</v>
      </c>
      <c r="B166" s="11" t="s">
        <v>383</v>
      </c>
      <c r="C166" s="10" t="s">
        <v>384</v>
      </c>
      <c r="D166" s="10" t="s">
        <v>198</v>
      </c>
      <c r="E166" s="12"/>
      <c r="F166" s="12"/>
      <c r="G166" s="13">
        <v>3.2120000000000002</v>
      </c>
      <c r="H166" s="10" t="s">
        <v>788</v>
      </c>
      <c r="I166" s="10" t="s">
        <v>59</v>
      </c>
      <c r="J166" s="12">
        <v>60</v>
      </c>
      <c r="K166" s="12">
        <v>12.1</v>
      </c>
      <c r="L166" s="14">
        <v>39974</v>
      </c>
      <c r="M166" s="14">
        <v>0</v>
      </c>
      <c r="N166" s="14" t="s">
        <v>78</v>
      </c>
      <c r="O166" s="15">
        <f>VLOOKUP(A166,'[6]CAP.CAR.AGO2023'!$A$1:$U$303,19,FALSE)</f>
        <v>1104</v>
      </c>
      <c r="P166" s="15">
        <f>VLOOKUP(A166,'[6]CAP.CAR.AGO2023'!$A$1:$U$303,20,FALSE)</f>
        <v>0</v>
      </c>
      <c r="Q166" s="15">
        <f t="shared" si="2"/>
        <v>1104</v>
      </c>
      <c r="R166" s="16">
        <v>44835</v>
      </c>
      <c r="S166" s="14"/>
    </row>
    <row r="167" spans="1:19" s="6" customFormat="1" ht="15" x14ac:dyDescent="0.25">
      <c r="A167" s="10" t="s">
        <v>385</v>
      </c>
      <c r="B167" s="11" t="s">
        <v>386</v>
      </c>
      <c r="C167" s="10" t="s">
        <v>288</v>
      </c>
      <c r="D167" s="10" t="s">
        <v>110</v>
      </c>
      <c r="E167" s="12"/>
      <c r="F167" s="12"/>
      <c r="G167" s="13">
        <v>5.97</v>
      </c>
      <c r="H167" s="10" t="s">
        <v>790</v>
      </c>
      <c r="I167" s="10" t="s">
        <v>59</v>
      </c>
      <c r="J167" s="12">
        <v>24</v>
      </c>
      <c r="K167" s="12">
        <v>6.1</v>
      </c>
      <c r="L167" s="14">
        <v>40094</v>
      </c>
      <c r="M167" s="14">
        <v>0</v>
      </c>
      <c r="N167" s="14" t="s">
        <v>78</v>
      </c>
      <c r="O167" s="15">
        <f>VLOOKUP(A167,'[6]CAP.CAR.AGO2023'!$A$1:$U$303,19,FALSE)</f>
        <v>1600</v>
      </c>
      <c r="P167" s="15">
        <f>VLOOKUP(A167,'[6]CAP.CAR.AGO2023'!$A$1:$U$303,20,FALSE)</f>
        <v>0</v>
      </c>
      <c r="Q167" s="15">
        <f t="shared" si="2"/>
        <v>1600</v>
      </c>
      <c r="R167" s="16">
        <v>44835</v>
      </c>
      <c r="S167" s="14" t="s">
        <v>824</v>
      </c>
    </row>
    <row r="168" spans="1:19" s="6" customFormat="1" ht="15" x14ac:dyDescent="0.25">
      <c r="A168" s="10" t="s">
        <v>387</v>
      </c>
      <c r="B168" s="11" t="s">
        <v>388</v>
      </c>
      <c r="C168" s="10" t="s">
        <v>231</v>
      </c>
      <c r="D168" s="10" t="s">
        <v>232</v>
      </c>
      <c r="E168" s="12"/>
      <c r="F168" s="12"/>
      <c r="G168" s="13">
        <v>3.2181899999999999</v>
      </c>
      <c r="H168" s="10" t="s">
        <v>790</v>
      </c>
      <c r="I168" s="10" t="s">
        <v>59</v>
      </c>
      <c r="J168" s="12">
        <v>60</v>
      </c>
      <c r="K168" s="12">
        <v>12.1</v>
      </c>
      <c r="L168" s="14">
        <v>40101</v>
      </c>
      <c r="M168" s="14">
        <v>0</v>
      </c>
      <c r="N168" s="14" t="s">
        <v>78</v>
      </c>
      <c r="O168" s="15">
        <f>VLOOKUP(A168,'[6]CAP.CAR.AGO2023'!$A$1:$U$303,19,FALSE)</f>
        <v>10392</v>
      </c>
      <c r="P168" s="15">
        <f>VLOOKUP(A168,'[6]CAP.CAR.AGO2023'!$A$1:$U$303,20,FALSE)</f>
        <v>0</v>
      </c>
      <c r="Q168" s="15">
        <f t="shared" si="2"/>
        <v>10392</v>
      </c>
      <c r="R168" s="16">
        <v>44835</v>
      </c>
      <c r="S168" s="14"/>
    </row>
    <row r="169" spans="1:19" s="6" customFormat="1" ht="30" x14ac:dyDescent="0.25">
      <c r="A169" s="10" t="s">
        <v>389</v>
      </c>
      <c r="B169" s="11" t="s">
        <v>390</v>
      </c>
      <c r="C169" s="10" t="s">
        <v>391</v>
      </c>
      <c r="D169" s="10" t="s">
        <v>230</v>
      </c>
      <c r="E169" s="12" t="s">
        <v>765</v>
      </c>
      <c r="F169" s="12" t="s">
        <v>758</v>
      </c>
      <c r="G169" s="13">
        <v>2.4497100000000001</v>
      </c>
      <c r="H169" s="10" t="s">
        <v>788</v>
      </c>
      <c r="I169" s="10" t="s">
        <v>13</v>
      </c>
      <c r="J169" s="12">
        <v>60</v>
      </c>
      <c r="K169" s="12">
        <v>12.1</v>
      </c>
      <c r="L169" s="14">
        <v>39965</v>
      </c>
      <c r="M169" s="14">
        <v>39947.79</v>
      </c>
      <c r="N169" s="14" t="s">
        <v>14</v>
      </c>
      <c r="O169" s="15">
        <f>VLOOKUP(A169,'[6]CAP.CAR.AGO2023'!$A$1:$U$303,19,FALSE)</f>
        <v>76890</v>
      </c>
      <c r="P169" s="15">
        <f>VLOOKUP(A169,'[6]CAP.CAR.AGO2023'!$A$1:$U$303,20,FALSE)</f>
        <v>76890</v>
      </c>
      <c r="Q169" s="15">
        <f t="shared" si="2"/>
        <v>0</v>
      </c>
      <c r="R169" s="16">
        <v>44835</v>
      </c>
      <c r="S169" s="14"/>
    </row>
    <row r="170" spans="1:19" s="6" customFormat="1" ht="60" x14ac:dyDescent="0.25">
      <c r="A170" s="10" t="s">
        <v>392</v>
      </c>
      <c r="B170" s="11" t="s">
        <v>717</v>
      </c>
      <c r="C170" s="10" t="s">
        <v>393</v>
      </c>
      <c r="D170" s="10" t="s">
        <v>110</v>
      </c>
      <c r="E170" s="12" t="s">
        <v>765</v>
      </c>
      <c r="F170" s="12" t="s">
        <v>757</v>
      </c>
      <c r="G170" s="13" t="s">
        <v>19</v>
      </c>
      <c r="H170" s="10" t="s">
        <v>790</v>
      </c>
      <c r="I170" s="10" t="s">
        <v>13</v>
      </c>
      <c r="J170" s="12">
        <v>60</v>
      </c>
      <c r="K170" s="12">
        <v>12.1</v>
      </c>
      <c r="L170" s="14">
        <v>40101</v>
      </c>
      <c r="M170" s="14">
        <v>39779.519999999997</v>
      </c>
      <c r="N170" s="14" t="s">
        <v>14</v>
      </c>
      <c r="O170" s="15">
        <f>VLOOKUP(A170,'[6]CAP.CAR.AGO2023'!$A$1:$U$303,19,FALSE)</f>
        <v>274988</v>
      </c>
      <c r="P170" s="15">
        <f>VLOOKUP(A170,'[6]CAP.CAR.AGO2023'!$A$1:$U$303,20,FALSE)</f>
        <v>231088</v>
      </c>
      <c r="Q170" s="15">
        <f t="shared" si="2"/>
        <v>43900</v>
      </c>
      <c r="R170" s="16">
        <v>44835</v>
      </c>
      <c r="S170" s="14"/>
    </row>
    <row r="171" spans="1:19" s="6" customFormat="1" ht="15" x14ac:dyDescent="0.25">
      <c r="A171" s="10" t="s">
        <v>394</v>
      </c>
      <c r="B171" s="11" t="s">
        <v>395</v>
      </c>
      <c r="C171" s="10" t="s">
        <v>288</v>
      </c>
      <c r="D171" s="10" t="s">
        <v>110</v>
      </c>
      <c r="E171" s="12"/>
      <c r="F171" s="12"/>
      <c r="G171" s="13">
        <v>8.2370000000000001</v>
      </c>
      <c r="H171" s="10" t="s">
        <v>790</v>
      </c>
      <c r="I171" s="10" t="s">
        <v>396</v>
      </c>
      <c r="J171" s="12">
        <v>24</v>
      </c>
      <c r="K171" s="12">
        <v>6.1</v>
      </c>
      <c r="L171" s="14">
        <v>40094</v>
      </c>
      <c r="M171" s="14">
        <v>0</v>
      </c>
      <c r="N171" s="14" t="s">
        <v>78</v>
      </c>
      <c r="O171" s="15">
        <f>VLOOKUP(A171,'[6]CAP.CAR.AGO2023'!$A$1:$U$303,19,FALSE)</f>
        <v>300</v>
      </c>
      <c r="P171" s="15">
        <f>VLOOKUP(A171,'[6]CAP.CAR.AGO2023'!$A$1:$U$303,20,FALSE)</f>
        <v>0</v>
      </c>
      <c r="Q171" s="15">
        <f t="shared" si="2"/>
        <v>300</v>
      </c>
      <c r="R171" s="16">
        <v>44835</v>
      </c>
      <c r="S171" s="14" t="s">
        <v>685</v>
      </c>
    </row>
    <row r="172" spans="1:19" s="6" customFormat="1" ht="15" x14ac:dyDescent="0.25">
      <c r="A172" s="10" t="s">
        <v>397</v>
      </c>
      <c r="B172" s="11" t="s">
        <v>398</v>
      </c>
      <c r="C172" s="10" t="s">
        <v>288</v>
      </c>
      <c r="D172" s="10" t="s">
        <v>110</v>
      </c>
      <c r="E172" s="12"/>
      <c r="F172" s="12"/>
      <c r="G172" s="13">
        <v>8.2370000000000001</v>
      </c>
      <c r="H172" s="10" t="s">
        <v>790</v>
      </c>
      <c r="I172" s="10" t="s">
        <v>396</v>
      </c>
      <c r="J172" s="12">
        <v>24</v>
      </c>
      <c r="K172" s="12">
        <v>6.1</v>
      </c>
      <c r="L172" s="14">
        <v>40294</v>
      </c>
      <c r="M172" s="14">
        <v>0</v>
      </c>
      <c r="N172" s="14" t="s">
        <v>14</v>
      </c>
      <c r="O172" s="15">
        <f>VLOOKUP(A172,'[6]CAP.CAR.AGO2023'!$A$1:$U$303,19,FALSE)</f>
        <v>1056</v>
      </c>
      <c r="P172" s="15">
        <f>VLOOKUP(A172,'[6]CAP.CAR.AGO2023'!$A$1:$U$303,20,FALSE)</f>
        <v>140</v>
      </c>
      <c r="Q172" s="15">
        <f t="shared" si="2"/>
        <v>916</v>
      </c>
      <c r="R172" s="16">
        <v>44835</v>
      </c>
      <c r="S172" s="14"/>
    </row>
    <row r="173" spans="1:19" s="6" customFormat="1" ht="15" x14ac:dyDescent="0.25">
      <c r="A173" s="10" t="s">
        <v>399</v>
      </c>
      <c r="B173" s="11" t="s">
        <v>400</v>
      </c>
      <c r="C173" s="10" t="s">
        <v>288</v>
      </c>
      <c r="D173" s="10" t="s">
        <v>110</v>
      </c>
      <c r="E173" s="12"/>
      <c r="F173" s="12"/>
      <c r="G173" s="13">
        <v>8.2370000000000001</v>
      </c>
      <c r="H173" s="10" t="s">
        <v>790</v>
      </c>
      <c r="I173" s="10" t="s">
        <v>396</v>
      </c>
      <c r="J173" s="12">
        <v>24</v>
      </c>
      <c r="K173" s="12">
        <v>6.1</v>
      </c>
      <c r="L173" s="14">
        <v>40166</v>
      </c>
      <c r="M173" s="14">
        <v>0</v>
      </c>
      <c r="N173" s="14" t="s">
        <v>14</v>
      </c>
      <c r="O173" s="15">
        <f>VLOOKUP(A173,'[6]CAP.CAR.AGO2023'!$A$1:$U$303,19,FALSE)</f>
        <v>1128</v>
      </c>
      <c r="P173" s="15">
        <f>VLOOKUP(A173,'[6]CAP.CAR.AGO2023'!$A$1:$U$303,20,FALSE)</f>
        <v>970</v>
      </c>
      <c r="Q173" s="15">
        <f t="shared" si="2"/>
        <v>158</v>
      </c>
      <c r="R173" s="16">
        <v>44835</v>
      </c>
      <c r="S173" s="14"/>
    </row>
    <row r="174" spans="1:19" s="6" customFormat="1" ht="45" x14ac:dyDescent="0.25">
      <c r="A174" s="10" t="s">
        <v>401</v>
      </c>
      <c r="B174" s="17" t="s">
        <v>718</v>
      </c>
      <c r="C174" s="10" t="s">
        <v>402</v>
      </c>
      <c r="D174" s="10" t="s">
        <v>110</v>
      </c>
      <c r="E174" s="12" t="s">
        <v>765</v>
      </c>
      <c r="F174" s="12" t="s">
        <v>757</v>
      </c>
      <c r="G174" s="13">
        <v>13.827836666666665</v>
      </c>
      <c r="H174" s="10" t="s">
        <v>790</v>
      </c>
      <c r="I174" s="10" t="s">
        <v>13</v>
      </c>
      <c r="J174" s="12">
        <v>24</v>
      </c>
      <c r="K174" s="12">
        <v>6.1</v>
      </c>
      <c r="L174" s="14">
        <v>40039</v>
      </c>
      <c r="M174" s="14">
        <v>39703.47</v>
      </c>
      <c r="N174" s="14" t="s">
        <v>14</v>
      </c>
      <c r="O174" s="15">
        <f>VLOOKUP(A174,'[6]CAP.CAR.AGO2023'!$A$1:$U$303,19,FALSE)</f>
        <v>154465</v>
      </c>
      <c r="P174" s="15">
        <f>VLOOKUP(A174,'[6]CAP.CAR.AGO2023'!$A$1:$U$303,20,FALSE)</f>
        <v>136052</v>
      </c>
      <c r="Q174" s="15">
        <f t="shared" si="2"/>
        <v>18413</v>
      </c>
      <c r="R174" s="16">
        <v>44835</v>
      </c>
      <c r="S174" s="14"/>
    </row>
    <row r="175" spans="1:19" s="6" customFormat="1" ht="30" x14ac:dyDescent="0.25">
      <c r="A175" s="10" t="s">
        <v>403</v>
      </c>
      <c r="B175" s="11" t="s">
        <v>741</v>
      </c>
      <c r="C175" s="10" t="s">
        <v>254</v>
      </c>
      <c r="D175" s="10" t="s">
        <v>110</v>
      </c>
      <c r="E175" s="12" t="s">
        <v>768</v>
      </c>
      <c r="F175" s="12" t="s">
        <v>759</v>
      </c>
      <c r="G175" s="13">
        <v>9.8122849999999993</v>
      </c>
      <c r="H175" s="10" t="s">
        <v>790</v>
      </c>
      <c r="I175" s="10" t="s">
        <v>13</v>
      </c>
      <c r="J175" s="12">
        <v>60</v>
      </c>
      <c r="K175" s="12">
        <v>6.1</v>
      </c>
      <c r="L175" s="14">
        <v>40039</v>
      </c>
      <c r="M175" s="14">
        <v>39703.47</v>
      </c>
      <c r="N175" s="14" t="s">
        <v>14</v>
      </c>
      <c r="O175" s="15">
        <f>VLOOKUP(A175,'[6]CAP.CAR.AGO2023'!$A$1:$U$303,19,FALSE)</f>
        <v>37843</v>
      </c>
      <c r="P175" s="15">
        <f>VLOOKUP(A175,'[6]CAP.CAR.AGO2023'!$A$1:$U$303,20,FALSE)</f>
        <v>20729</v>
      </c>
      <c r="Q175" s="15">
        <f t="shared" si="2"/>
        <v>17114</v>
      </c>
      <c r="R175" s="16">
        <v>44835</v>
      </c>
      <c r="S175" s="14" t="s">
        <v>742</v>
      </c>
    </row>
    <row r="176" spans="1:19" s="6" customFormat="1" ht="30" x14ac:dyDescent="0.25">
      <c r="A176" s="10" t="s">
        <v>404</v>
      </c>
      <c r="B176" s="11" t="s">
        <v>405</v>
      </c>
      <c r="C176" s="10" t="s">
        <v>201</v>
      </c>
      <c r="D176" s="10" t="s">
        <v>110</v>
      </c>
      <c r="E176" s="12" t="s">
        <v>765</v>
      </c>
      <c r="F176" s="12" t="s">
        <v>757</v>
      </c>
      <c r="G176" s="13">
        <v>1.4019999999999999</v>
      </c>
      <c r="H176" s="10" t="s">
        <v>790</v>
      </c>
      <c r="I176" s="10" t="s">
        <v>13</v>
      </c>
      <c r="J176" s="12">
        <v>60</v>
      </c>
      <c r="K176" s="12">
        <v>12.1</v>
      </c>
      <c r="L176" s="14">
        <v>40101</v>
      </c>
      <c r="M176" s="14">
        <v>39779.519999999997</v>
      </c>
      <c r="N176" s="14" t="s">
        <v>14</v>
      </c>
      <c r="O176" s="15">
        <f>VLOOKUP(A176,'[6]CAP.CAR.AGO2023'!$A$1:$U$303,19,FALSE)</f>
        <v>46717</v>
      </c>
      <c r="P176" s="15">
        <f>VLOOKUP(A176,'[6]CAP.CAR.AGO2023'!$A$1:$U$303,20,FALSE)</f>
        <v>35376</v>
      </c>
      <c r="Q176" s="15">
        <f t="shared" si="2"/>
        <v>11341</v>
      </c>
      <c r="R176" s="16">
        <v>44835</v>
      </c>
      <c r="S176" s="14"/>
    </row>
    <row r="177" spans="1:19" s="6" customFormat="1" ht="30" x14ac:dyDescent="0.25">
      <c r="A177" s="10" t="s">
        <v>406</v>
      </c>
      <c r="B177" s="11" t="s">
        <v>719</v>
      </c>
      <c r="C177" s="10" t="s">
        <v>248</v>
      </c>
      <c r="D177" s="10" t="s">
        <v>110</v>
      </c>
      <c r="E177" s="12" t="s">
        <v>765</v>
      </c>
      <c r="F177" s="12" t="s">
        <v>757</v>
      </c>
      <c r="G177" s="13">
        <v>7.2307749999999995</v>
      </c>
      <c r="H177" s="10" t="s">
        <v>790</v>
      </c>
      <c r="I177" s="10" t="s">
        <v>13</v>
      </c>
      <c r="J177" s="12">
        <v>60</v>
      </c>
      <c r="K177" s="12">
        <v>4.0999999999999996</v>
      </c>
      <c r="L177" s="14">
        <v>40101</v>
      </c>
      <c r="M177" s="14">
        <v>39779.519999999997</v>
      </c>
      <c r="N177" s="14" t="s">
        <v>14</v>
      </c>
      <c r="O177" s="15">
        <f>VLOOKUP(A177,'[6]CAP.CAR.AGO2023'!$A$1:$U$303,19,FALSE)</f>
        <v>70558</v>
      </c>
      <c r="P177" s="15">
        <f>VLOOKUP(A177,'[6]CAP.CAR.AGO2023'!$A$1:$U$303,20,FALSE)</f>
        <v>53725</v>
      </c>
      <c r="Q177" s="15">
        <f t="shared" si="2"/>
        <v>16833</v>
      </c>
      <c r="R177" s="16">
        <v>44835</v>
      </c>
      <c r="S177" s="14"/>
    </row>
    <row r="178" spans="1:19" s="6" customFormat="1" ht="30" x14ac:dyDescent="0.25">
      <c r="A178" s="10" t="s">
        <v>407</v>
      </c>
      <c r="B178" s="11" t="s">
        <v>408</v>
      </c>
      <c r="C178" s="10" t="s">
        <v>216</v>
      </c>
      <c r="D178" s="10" t="s">
        <v>110</v>
      </c>
      <c r="E178" s="12" t="s">
        <v>768</v>
      </c>
      <c r="F178" s="12" t="s">
        <v>759</v>
      </c>
      <c r="G178" s="13">
        <v>2.9140000000000001</v>
      </c>
      <c r="H178" s="10" t="s">
        <v>790</v>
      </c>
      <c r="I178" s="10" t="s">
        <v>13</v>
      </c>
      <c r="J178" s="12">
        <v>60</v>
      </c>
      <c r="K178" s="12">
        <v>12.1</v>
      </c>
      <c r="L178" s="14">
        <v>40082</v>
      </c>
      <c r="M178" s="14">
        <v>39832.449999999997</v>
      </c>
      <c r="N178" s="14" t="s">
        <v>14</v>
      </c>
      <c r="O178" s="15">
        <f>VLOOKUP(A178,'[6]CAP.CAR.AGO2023'!$A$1:$U$303,19,FALSE)</f>
        <v>155777</v>
      </c>
      <c r="P178" s="15">
        <f>VLOOKUP(A178,'[6]CAP.CAR.AGO2023'!$A$1:$U$303,20,FALSE)</f>
        <v>122195</v>
      </c>
      <c r="Q178" s="15">
        <f t="shared" si="2"/>
        <v>33582</v>
      </c>
      <c r="R178" s="16">
        <v>44835</v>
      </c>
      <c r="S178" s="14"/>
    </row>
    <row r="179" spans="1:19" s="6" customFormat="1" ht="30" x14ac:dyDescent="0.25">
      <c r="A179" s="10" t="s">
        <v>409</v>
      </c>
      <c r="B179" s="11" t="s">
        <v>410</v>
      </c>
      <c r="C179" s="10" t="s">
        <v>243</v>
      </c>
      <c r="D179" s="10" t="s">
        <v>110</v>
      </c>
      <c r="E179" s="12" t="s">
        <v>765</v>
      </c>
      <c r="F179" s="12" t="s">
        <v>757</v>
      </c>
      <c r="G179" s="13">
        <v>2.4</v>
      </c>
      <c r="H179" s="10" t="s">
        <v>790</v>
      </c>
      <c r="I179" s="10" t="s">
        <v>13</v>
      </c>
      <c r="J179" s="12">
        <v>60</v>
      </c>
      <c r="K179" s="12">
        <v>12.1</v>
      </c>
      <c r="L179" s="14">
        <v>40101</v>
      </c>
      <c r="M179" s="14">
        <v>39779.519999999997</v>
      </c>
      <c r="N179" s="14" t="s">
        <v>14</v>
      </c>
      <c r="O179" s="15">
        <f>VLOOKUP(A179,'[6]CAP.CAR.AGO2023'!$A$1:$U$303,19,FALSE)</f>
        <v>4624</v>
      </c>
      <c r="P179" s="15">
        <f>VLOOKUP(A179,'[6]CAP.CAR.AGO2023'!$A$1:$U$303,20,FALSE)</f>
        <v>2285</v>
      </c>
      <c r="Q179" s="15">
        <f t="shared" si="2"/>
        <v>2339</v>
      </c>
      <c r="R179" s="16">
        <v>44835</v>
      </c>
      <c r="S179" s="14"/>
    </row>
    <row r="180" spans="1:19" s="6" customFormat="1" ht="30" x14ac:dyDescent="0.25">
      <c r="A180" s="10" t="s">
        <v>411</v>
      </c>
      <c r="B180" s="11" t="s">
        <v>412</v>
      </c>
      <c r="C180" s="10" t="s">
        <v>413</v>
      </c>
      <c r="D180" s="10" t="s">
        <v>110</v>
      </c>
      <c r="E180" s="12" t="s">
        <v>765</v>
      </c>
      <c r="F180" s="12" t="s">
        <v>757</v>
      </c>
      <c r="G180" s="13" t="s">
        <v>19</v>
      </c>
      <c r="H180" s="10" t="s">
        <v>790</v>
      </c>
      <c r="I180" s="10" t="s">
        <v>13</v>
      </c>
      <c r="J180" s="12">
        <v>24</v>
      </c>
      <c r="K180" s="12">
        <v>6.1</v>
      </c>
      <c r="L180" s="14">
        <v>40039</v>
      </c>
      <c r="M180" s="14">
        <v>39703.47</v>
      </c>
      <c r="N180" s="14" t="s">
        <v>14</v>
      </c>
      <c r="O180" s="15">
        <f>VLOOKUP(A180,'[6]CAP.CAR.AGO2023'!$A$1:$U$303,19,FALSE)</f>
        <v>13353</v>
      </c>
      <c r="P180" s="15">
        <f>VLOOKUP(A180,'[6]CAP.CAR.AGO2023'!$A$1:$U$303,20,FALSE)</f>
        <v>8672</v>
      </c>
      <c r="Q180" s="15">
        <f t="shared" si="2"/>
        <v>4681</v>
      </c>
      <c r="R180" s="16">
        <v>44835</v>
      </c>
      <c r="S180" s="14"/>
    </row>
    <row r="181" spans="1:19" s="6" customFormat="1" ht="30" x14ac:dyDescent="0.25">
      <c r="A181" s="10" t="s">
        <v>414</v>
      </c>
      <c r="B181" s="11" t="s">
        <v>415</v>
      </c>
      <c r="C181" s="10" t="s">
        <v>416</v>
      </c>
      <c r="D181" s="10" t="s">
        <v>110</v>
      </c>
      <c r="E181" s="12" t="s">
        <v>764</v>
      </c>
      <c r="F181" s="12" t="s">
        <v>758</v>
      </c>
      <c r="G181" s="13">
        <v>14.379</v>
      </c>
      <c r="H181" s="10" t="s">
        <v>790</v>
      </c>
      <c r="I181" s="10" t="s">
        <v>13</v>
      </c>
      <c r="J181" s="12">
        <v>60</v>
      </c>
      <c r="K181" s="12">
        <v>12.1</v>
      </c>
      <c r="L181" s="14">
        <v>40101</v>
      </c>
      <c r="M181" s="14">
        <v>39779.519999999997</v>
      </c>
      <c r="N181" s="14" t="s">
        <v>14</v>
      </c>
      <c r="O181" s="15">
        <f>VLOOKUP(A181,'[6]CAP.CAR.AGO2023'!$A$1:$U$303,19,FALSE)</f>
        <v>57333</v>
      </c>
      <c r="P181" s="15">
        <f>VLOOKUP(A181,'[6]CAP.CAR.AGO2023'!$A$1:$U$303,20,FALSE)</f>
        <v>41731</v>
      </c>
      <c r="Q181" s="15">
        <f t="shared" si="2"/>
        <v>15602</v>
      </c>
      <c r="R181" s="16">
        <v>44835</v>
      </c>
      <c r="S181" s="14"/>
    </row>
    <row r="182" spans="1:19" s="6" customFormat="1" ht="30" x14ac:dyDescent="0.25">
      <c r="A182" s="10" t="s">
        <v>417</v>
      </c>
      <c r="B182" s="11" t="s">
        <v>418</v>
      </c>
      <c r="C182" s="10" t="s">
        <v>419</v>
      </c>
      <c r="D182" s="10" t="s">
        <v>110</v>
      </c>
      <c r="E182" s="12" t="s">
        <v>768</v>
      </c>
      <c r="F182" s="12" t="s">
        <v>757</v>
      </c>
      <c r="G182" s="13" t="s">
        <v>19</v>
      </c>
      <c r="H182" s="10" t="s">
        <v>790</v>
      </c>
      <c r="I182" s="10" t="s">
        <v>13</v>
      </c>
      <c r="J182" s="12">
        <v>60</v>
      </c>
      <c r="K182" s="12">
        <v>4.0999999999999996</v>
      </c>
      <c r="L182" s="14">
        <v>40000</v>
      </c>
      <c r="M182" s="14">
        <v>39832.449999999997</v>
      </c>
      <c r="N182" s="14" t="s">
        <v>14</v>
      </c>
      <c r="O182" s="15">
        <f>VLOOKUP(A182,'[6]CAP.CAR.AGO2023'!$A$1:$U$303,19,FALSE)</f>
        <v>29500</v>
      </c>
      <c r="P182" s="15">
        <f>VLOOKUP(A182,'[6]CAP.CAR.AGO2023'!$A$1:$U$303,20,FALSE)</f>
        <v>18459</v>
      </c>
      <c r="Q182" s="15">
        <f t="shared" si="2"/>
        <v>11041</v>
      </c>
      <c r="R182" s="16">
        <v>44835</v>
      </c>
      <c r="S182" s="14"/>
    </row>
    <row r="183" spans="1:19" s="6" customFormat="1" ht="30" x14ac:dyDescent="0.25">
      <c r="A183" s="10" t="s">
        <v>420</v>
      </c>
      <c r="B183" s="11" t="s">
        <v>421</v>
      </c>
      <c r="C183" s="10" t="s">
        <v>204</v>
      </c>
      <c r="D183" s="10" t="s">
        <v>110</v>
      </c>
      <c r="E183" s="12" t="s">
        <v>765</v>
      </c>
      <c r="F183" s="12" t="s">
        <v>758</v>
      </c>
      <c r="G183" s="13">
        <v>4.5765700000000002</v>
      </c>
      <c r="H183" s="10" t="s">
        <v>790</v>
      </c>
      <c r="I183" s="10" t="s">
        <v>13</v>
      </c>
      <c r="J183" s="12">
        <v>60</v>
      </c>
      <c r="K183" s="12">
        <v>4.0999999999999996</v>
      </c>
      <c r="L183" s="14">
        <v>40101</v>
      </c>
      <c r="M183" s="14">
        <v>39779.519999999997</v>
      </c>
      <c r="N183" s="14" t="s">
        <v>14</v>
      </c>
      <c r="O183" s="15">
        <f>VLOOKUP(A183,'[6]CAP.CAR.AGO2023'!$A$1:$U$303,19,FALSE)</f>
        <v>10368</v>
      </c>
      <c r="P183" s="15">
        <f>VLOOKUP(A183,'[6]CAP.CAR.AGO2023'!$A$1:$U$303,20,FALSE)</f>
        <v>8973</v>
      </c>
      <c r="Q183" s="15">
        <f t="shared" si="2"/>
        <v>1395</v>
      </c>
      <c r="R183" s="16">
        <v>44835</v>
      </c>
      <c r="S183" s="14"/>
    </row>
    <row r="184" spans="1:19" s="6" customFormat="1" ht="30" x14ac:dyDescent="0.25">
      <c r="A184" s="10" t="s">
        <v>422</v>
      </c>
      <c r="B184" s="11" t="s">
        <v>423</v>
      </c>
      <c r="C184" s="10" t="s">
        <v>424</v>
      </c>
      <c r="D184" s="10" t="s">
        <v>110</v>
      </c>
      <c r="E184" s="12" t="s">
        <v>764</v>
      </c>
      <c r="F184" s="12" t="s">
        <v>758</v>
      </c>
      <c r="G184" s="13">
        <v>12.545</v>
      </c>
      <c r="H184" s="10" t="s">
        <v>790</v>
      </c>
      <c r="I184" s="10" t="s">
        <v>13</v>
      </c>
      <c r="J184" s="12">
        <v>60</v>
      </c>
      <c r="K184" s="12">
        <v>12.1</v>
      </c>
      <c r="L184" s="14">
        <v>40101</v>
      </c>
      <c r="M184" s="14">
        <v>39779.519999999997</v>
      </c>
      <c r="N184" s="14" t="s">
        <v>14</v>
      </c>
      <c r="O184" s="15">
        <f>VLOOKUP(A184,'[6]CAP.CAR.AGO2023'!$A$1:$U$303,19,FALSE)</f>
        <v>5064</v>
      </c>
      <c r="P184" s="15">
        <f>VLOOKUP(A184,'[6]CAP.CAR.AGO2023'!$A$1:$U$303,20,FALSE)</f>
        <v>3779</v>
      </c>
      <c r="Q184" s="15">
        <f t="shared" si="2"/>
        <v>1285</v>
      </c>
      <c r="R184" s="16">
        <v>44835</v>
      </c>
      <c r="S184" s="14"/>
    </row>
    <row r="185" spans="1:19" s="6" customFormat="1" ht="30" x14ac:dyDescent="0.25">
      <c r="A185" s="10" t="s">
        <v>425</v>
      </c>
      <c r="B185" s="11" t="s">
        <v>426</v>
      </c>
      <c r="C185" s="10" t="s">
        <v>427</v>
      </c>
      <c r="D185" s="10" t="s">
        <v>110</v>
      </c>
      <c r="E185" s="12" t="s">
        <v>765</v>
      </c>
      <c r="F185" s="12" t="s">
        <v>757</v>
      </c>
      <c r="G185" s="13">
        <v>14.53</v>
      </c>
      <c r="H185" s="10" t="s">
        <v>790</v>
      </c>
      <c r="I185" s="10" t="s">
        <v>13</v>
      </c>
      <c r="J185" s="12">
        <v>60</v>
      </c>
      <c r="K185" s="12">
        <v>12.1</v>
      </c>
      <c r="L185" s="14">
        <v>40101</v>
      </c>
      <c r="M185" s="14">
        <v>39779.519999999997</v>
      </c>
      <c r="N185" s="14" t="s">
        <v>14</v>
      </c>
      <c r="O185" s="15">
        <f>VLOOKUP(A185,'[6]CAP.CAR.AGO2023'!$A$1:$U$303,19,FALSE)</f>
        <v>7560</v>
      </c>
      <c r="P185" s="15">
        <f>VLOOKUP(A185,'[6]CAP.CAR.AGO2023'!$A$1:$U$303,20,FALSE)</f>
        <v>5192</v>
      </c>
      <c r="Q185" s="15">
        <f t="shared" si="2"/>
        <v>2368</v>
      </c>
      <c r="R185" s="16">
        <v>44835</v>
      </c>
      <c r="S185" s="14"/>
    </row>
    <row r="186" spans="1:19" s="6" customFormat="1" ht="30" x14ac:dyDescent="0.25">
      <c r="A186" s="10" t="s">
        <v>428</v>
      </c>
      <c r="B186" s="11" t="s">
        <v>429</v>
      </c>
      <c r="C186" s="10" t="s">
        <v>251</v>
      </c>
      <c r="D186" s="10" t="s">
        <v>110</v>
      </c>
      <c r="E186" s="12" t="s">
        <v>768</v>
      </c>
      <c r="F186" s="12" t="s">
        <v>757</v>
      </c>
      <c r="G186" s="13">
        <v>1.4483899999999998</v>
      </c>
      <c r="H186" s="10" t="s">
        <v>790</v>
      </c>
      <c r="I186" s="10" t="s">
        <v>13</v>
      </c>
      <c r="J186" s="12">
        <v>60</v>
      </c>
      <c r="K186" s="12">
        <v>12.1</v>
      </c>
      <c r="L186" s="14">
        <v>40101</v>
      </c>
      <c r="M186" s="14">
        <v>39779.519999999997</v>
      </c>
      <c r="N186" s="14" t="s">
        <v>14</v>
      </c>
      <c r="O186" s="15">
        <f>VLOOKUP(A186,'[6]CAP.CAR.AGO2023'!$A$1:$U$303,19,FALSE)</f>
        <v>17029</v>
      </c>
      <c r="P186" s="15">
        <f>VLOOKUP(A186,'[6]CAP.CAR.AGO2023'!$A$1:$U$303,20,FALSE)</f>
        <v>13608</v>
      </c>
      <c r="Q186" s="15">
        <f t="shared" si="2"/>
        <v>3421</v>
      </c>
      <c r="R186" s="16">
        <v>44835</v>
      </c>
      <c r="S186" s="14"/>
    </row>
    <row r="187" spans="1:19" s="6" customFormat="1" ht="30" x14ac:dyDescent="0.25">
      <c r="A187" s="10" t="s">
        <v>430</v>
      </c>
      <c r="B187" s="11" t="s">
        <v>431</v>
      </c>
      <c r="C187" s="10" t="s">
        <v>432</v>
      </c>
      <c r="D187" s="10" t="s">
        <v>110</v>
      </c>
      <c r="E187" s="12" t="s">
        <v>768</v>
      </c>
      <c r="F187" s="12" t="s">
        <v>757</v>
      </c>
      <c r="G187" s="13">
        <v>2.6191900000000001</v>
      </c>
      <c r="H187" s="10" t="s">
        <v>790</v>
      </c>
      <c r="I187" s="10" t="s">
        <v>13</v>
      </c>
      <c r="J187" s="12">
        <v>60</v>
      </c>
      <c r="K187" s="12">
        <v>6.1</v>
      </c>
      <c r="L187" s="14">
        <v>40039</v>
      </c>
      <c r="M187" s="14">
        <v>39703.47</v>
      </c>
      <c r="N187" s="14" t="s">
        <v>14</v>
      </c>
      <c r="O187" s="15">
        <f>VLOOKUP(A187,'[6]CAP.CAR.AGO2023'!$A$1:$U$303,19,FALSE)</f>
        <v>9192</v>
      </c>
      <c r="P187" s="15">
        <f>VLOOKUP(A187,'[6]CAP.CAR.AGO2023'!$A$1:$U$303,20,FALSE)</f>
        <v>5762</v>
      </c>
      <c r="Q187" s="15">
        <f t="shared" si="2"/>
        <v>3430</v>
      </c>
      <c r="R187" s="16">
        <v>44835</v>
      </c>
      <c r="S187" s="14"/>
    </row>
    <row r="188" spans="1:19" s="6" customFormat="1" ht="30" x14ac:dyDescent="0.25">
      <c r="A188" s="10" t="s">
        <v>840</v>
      </c>
      <c r="B188" s="11" t="s">
        <v>843</v>
      </c>
      <c r="C188" s="10" t="s">
        <v>424</v>
      </c>
      <c r="D188" s="10" t="s">
        <v>110</v>
      </c>
      <c r="E188" s="12" t="s">
        <v>764</v>
      </c>
      <c r="F188" s="12" t="s">
        <v>758</v>
      </c>
      <c r="G188" s="13">
        <v>12.545</v>
      </c>
      <c r="H188" s="10" t="s">
        <v>790</v>
      </c>
      <c r="I188" s="10" t="s">
        <v>13</v>
      </c>
      <c r="J188" s="12">
        <v>60</v>
      </c>
      <c r="K188" s="12">
        <v>12.1</v>
      </c>
      <c r="L188" s="14">
        <v>40101</v>
      </c>
      <c r="M188" s="14">
        <v>39779.519999999997</v>
      </c>
      <c r="N188" s="14" t="s">
        <v>14</v>
      </c>
      <c r="O188" s="15">
        <f>VLOOKUP(A188,'[6]CAP.CAR.AGO2023'!$A$1:$U$303,19,FALSE)</f>
        <v>58152</v>
      </c>
      <c r="P188" s="15">
        <f>VLOOKUP(A188,'[6]CAP.CAR.AGO2023'!$A$1:$U$303,20,FALSE)</f>
        <v>39499</v>
      </c>
      <c r="Q188" s="15">
        <f t="shared" si="2"/>
        <v>18653</v>
      </c>
      <c r="R188" s="16">
        <v>44835</v>
      </c>
      <c r="S188" s="14"/>
    </row>
    <row r="189" spans="1:19" s="6" customFormat="1" ht="30" x14ac:dyDescent="0.25">
      <c r="A189" s="10" t="s">
        <v>433</v>
      </c>
      <c r="B189" s="11" t="s">
        <v>434</v>
      </c>
      <c r="C189" s="10" t="s">
        <v>377</v>
      </c>
      <c r="D189" s="10" t="s">
        <v>110</v>
      </c>
      <c r="E189" s="12" t="s">
        <v>768</v>
      </c>
      <c r="F189" s="12" t="s">
        <v>759</v>
      </c>
      <c r="G189" s="13">
        <v>3.4700900000000003</v>
      </c>
      <c r="H189" s="10" t="s">
        <v>790</v>
      </c>
      <c r="I189" s="10" t="s">
        <v>13</v>
      </c>
      <c r="J189" s="12">
        <v>60</v>
      </c>
      <c r="K189" s="12">
        <v>12.1</v>
      </c>
      <c r="L189" s="14">
        <v>40101</v>
      </c>
      <c r="M189" s="14">
        <v>39779.519999999997</v>
      </c>
      <c r="N189" s="14" t="s">
        <v>14</v>
      </c>
      <c r="O189" s="15">
        <f>VLOOKUP(A189,'[6]CAP.CAR.AGO2023'!$A$1:$U$303,19,FALSE)</f>
        <v>22365</v>
      </c>
      <c r="P189" s="15">
        <f>VLOOKUP(A189,'[6]CAP.CAR.AGO2023'!$A$1:$U$303,20,FALSE)</f>
        <v>19951</v>
      </c>
      <c r="Q189" s="15">
        <f t="shared" si="2"/>
        <v>2414</v>
      </c>
      <c r="R189" s="16">
        <v>44835</v>
      </c>
      <c r="S189" s="14"/>
    </row>
    <row r="190" spans="1:19" s="6" customFormat="1" ht="30" x14ac:dyDescent="0.25">
      <c r="A190" s="10" t="s">
        <v>435</v>
      </c>
      <c r="B190" s="11" t="s">
        <v>436</v>
      </c>
      <c r="C190" s="10" t="s">
        <v>293</v>
      </c>
      <c r="D190" s="10" t="s">
        <v>110</v>
      </c>
      <c r="E190" s="12" t="s">
        <v>765</v>
      </c>
      <c r="F190" s="12" t="s">
        <v>757</v>
      </c>
      <c r="G190" s="13">
        <v>1.51227</v>
      </c>
      <c r="H190" s="10" t="s">
        <v>790</v>
      </c>
      <c r="I190" s="10" t="s">
        <v>13</v>
      </c>
      <c r="J190" s="12">
        <v>60</v>
      </c>
      <c r="K190" s="12">
        <v>12.1</v>
      </c>
      <c r="L190" s="14">
        <v>40101</v>
      </c>
      <c r="M190" s="14">
        <v>39779.519999999997</v>
      </c>
      <c r="N190" s="14" t="s">
        <v>14</v>
      </c>
      <c r="O190" s="15">
        <f>VLOOKUP(A190,'[6]CAP.CAR.AGO2023'!$A$1:$U$303,19,FALSE)</f>
        <v>41863</v>
      </c>
      <c r="P190" s="15">
        <f>VLOOKUP(A190,'[6]CAP.CAR.AGO2023'!$A$1:$U$303,20,FALSE)</f>
        <v>26487</v>
      </c>
      <c r="Q190" s="15">
        <f t="shared" si="2"/>
        <v>15376</v>
      </c>
      <c r="R190" s="16">
        <v>44835</v>
      </c>
      <c r="S190" s="14"/>
    </row>
    <row r="191" spans="1:19" s="6" customFormat="1" ht="30" x14ac:dyDescent="0.25">
      <c r="A191" s="10" t="s">
        <v>437</v>
      </c>
      <c r="B191" s="11" t="s">
        <v>825</v>
      </c>
      <c r="C191" s="10" t="s">
        <v>438</v>
      </c>
      <c r="D191" s="10" t="s">
        <v>198</v>
      </c>
      <c r="E191" s="12" t="s">
        <v>765</v>
      </c>
      <c r="F191" s="12" t="s">
        <v>757</v>
      </c>
      <c r="G191" s="13">
        <v>0.93</v>
      </c>
      <c r="H191" s="10" t="s">
        <v>788</v>
      </c>
      <c r="I191" s="10" t="s">
        <v>13</v>
      </c>
      <c r="J191" s="12">
        <v>60</v>
      </c>
      <c r="K191" s="12">
        <v>12.1</v>
      </c>
      <c r="L191" s="14">
        <v>39981</v>
      </c>
      <c r="M191" s="14">
        <v>39947.79</v>
      </c>
      <c r="N191" s="14" t="s">
        <v>14</v>
      </c>
      <c r="O191" s="15">
        <f>VLOOKUP(A191,'[6]CAP.CAR.AGO2023'!$A$1:$U$303,19,FALSE)</f>
        <v>11200</v>
      </c>
      <c r="P191" s="15">
        <f>VLOOKUP(A191,'[6]CAP.CAR.AGO2023'!$A$1:$U$303,20,FALSE)</f>
        <v>7428</v>
      </c>
      <c r="Q191" s="15">
        <f t="shared" si="2"/>
        <v>3772</v>
      </c>
      <c r="R191" s="16">
        <v>44835</v>
      </c>
      <c r="S191" s="14" t="s">
        <v>830</v>
      </c>
    </row>
    <row r="192" spans="1:19" s="6" customFormat="1" ht="30" x14ac:dyDescent="0.25">
      <c r="A192" s="10" t="s">
        <v>439</v>
      </c>
      <c r="B192" s="11" t="s">
        <v>440</v>
      </c>
      <c r="C192" s="10" t="s">
        <v>221</v>
      </c>
      <c r="D192" s="10" t="s">
        <v>198</v>
      </c>
      <c r="E192" s="12" t="s">
        <v>765</v>
      </c>
      <c r="F192" s="12" t="s">
        <v>757</v>
      </c>
      <c r="G192" s="13">
        <v>2.6</v>
      </c>
      <c r="H192" s="10" t="s">
        <v>788</v>
      </c>
      <c r="I192" s="10" t="s">
        <v>13</v>
      </c>
      <c r="J192" s="12">
        <v>60</v>
      </c>
      <c r="K192" s="12">
        <v>12.1</v>
      </c>
      <c r="L192" s="14">
        <v>39981</v>
      </c>
      <c r="M192" s="14">
        <v>39947.79</v>
      </c>
      <c r="N192" s="14" t="s">
        <v>14</v>
      </c>
      <c r="O192" s="15">
        <f>VLOOKUP(A192,'[6]CAP.CAR.AGO2023'!$A$1:$U$303,19,FALSE)</f>
        <v>99024</v>
      </c>
      <c r="P192" s="15">
        <f>VLOOKUP(A192,'[6]CAP.CAR.AGO2023'!$A$1:$U$303,20,FALSE)</f>
        <v>81628</v>
      </c>
      <c r="Q192" s="15">
        <f t="shared" si="2"/>
        <v>17396</v>
      </c>
      <c r="R192" s="16">
        <v>44835</v>
      </c>
      <c r="S192" s="14"/>
    </row>
    <row r="193" spans="1:19" s="6" customFormat="1" ht="30" x14ac:dyDescent="0.25">
      <c r="A193" s="10" t="s">
        <v>441</v>
      </c>
      <c r="B193" s="11" t="s">
        <v>442</v>
      </c>
      <c r="C193" s="10" t="s">
        <v>384</v>
      </c>
      <c r="D193" s="10" t="s">
        <v>198</v>
      </c>
      <c r="E193" s="12" t="s">
        <v>765</v>
      </c>
      <c r="F193" s="12" t="s">
        <v>757</v>
      </c>
      <c r="G193" s="13">
        <v>2.1</v>
      </c>
      <c r="H193" s="10" t="s">
        <v>788</v>
      </c>
      <c r="I193" s="10" t="s">
        <v>13</v>
      </c>
      <c r="J193" s="12">
        <v>60</v>
      </c>
      <c r="K193" s="12">
        <v>12.1</v>
      </c>
      <c r="L193" s="14">
        <v>39974</v>
      </c>
      <c r="M193" s="14">
        <v>39947.79</v>
      </c>
      <c r="N193" s="14" t="s">
        <v>14</v>
      </c>
      <c r="O193" s="15">
        <f>VLOOKUP(A193,'[6]CAP.CAR.AGO2023'!$A$1:$U$303,19,FALSE)</f>
        <v>41630</v>
      </c>
      <c r="P193" s="15">
        <f>VLOOKUP(A193,'[6]CAP.CAR.AGO2023'!$A$1:$U$303,20,FALSE)</f>
        <v>27536</v>
      </c>
      <c r="Q193" s="15">
        <f t="shared" si="2"/>
        <v>14094</v>
      </c>
      <c r="R193" s="16">
        <v>44835</v>
      </c>
      <c r="S193" s="14"/>
    </row>
    <row r="194" spans="1:19" s="6" customFormat="1" ht="30" x14ac:dyDescent="0.25">
      <c r="A194" s="10" t="s">
        <v>443</v>
      </c>
      <c r="B194" s="11" t="s">
        <v>826</v>
      </c>
      <c r="C194" s="10" t="s">
        <v>197</v>
      </c>
      <c r="D194" s="10" t="s">
        <v>198</v>
      </c>
      <c r="E194" s="12" t="s">
        <v>765</v>
      </c>
      <c r="F194" s="12" t="s">
        <v>757</v>
      </c>
      <c r="G194" s="13">
        <v>7.4999999999999997E-2</v>
      </c>
      <c r="H194" s="10" t="s">
        <v>788</v>
      </c>
      <c r="I194" s="10" t="s">
        <v>13</v>
      </c>
      <c r="J194" s="12">
        <v>60</v>
      </c>
      <c r="K194" s="12">
        <v>12.1</v>
      </c>
      <c r="L194" s="14">
        <v>39981</v>
      </c>
      <c r="M194" s="14">
        <v>39947.79</v>
      </c>
      <c r="N194" s="14" t="s">
        <v>14</v>
      </c>
      <c r="O194" s="15">
        <f>VLOOKUP(A194,'[6]CAP.CAR.AGO2023'!$A$1:$U$303,19,FALSE)</f>
        <v>13249</v>
      </c>
      <c r="P194" s="15">
        <f>VLOOKUP(A194,'[6]CAP.CAR.AGO2023'!$A$1:$U$303,20,FALSE)</f>
        <v>12584</v>
      </c>
      <c r="Q194" s="15">
        <f t="shared" si="2"/>
        <v>665</v>
      </c>
      <c r="R194" s="16">
        <v>44835</v>
      </c>
      <c r="S194" s="14" t="s">
        <v>831</v>
      </c>
    </row>
    <row r="195" spans="1:19" s="6" customFormat="1" ht="30" x14ac:dyDescent="0.25">
      <c r="A195" s="10" t="s">
        <v>444</v>
      </c>
      <c r="B195" s="11" t="s">
        <v>827</v>
      </c>
      <c r="C195" s="10" t="s">
        <v>445</v>
      </c>
      <c r="D195" s="10" t="s">
        <v>198</v>
      </c>
      <c r="E195" s="12" t="s">
        <v>765</v>
      </c>
      <c r="F195" s="12" t="s">
        <v>757</v>
      </c>
      <c r="G195" s="13">
        <v>7.0000000000000007E-2</v>
      </c>
      <c r="H195" s="10" t="s">
        <v>788</v>
      </c>
      <c r="I195" s="10" t="s">
        <v>13</v>
      </c>
      <c r="J195" s="12">
        <v>60</v>
      </c>
      <c r="K195" s="12">
        <v>12.1</v>
      </c>
      <c r="L195" s="14">
        <v>39981</v>
      </c>
      <c r="M195" s="14">
        <v>39947.79</v>
      </c>
      <c r="N195" s="14" t="s">
        <v>14</v>
      </c>
      <c r="O195" s="15">
        <f>VLOOKUP(A195,'[6]CAP.CAR.AGO2023'!$A$1:$U$303,19,FALSE)</f>
        <v>8977</v>
      </c>
      <c r="P195" s="15">
        <f>VLOOKUP(A195,'[6]CAP.CAR.AGO2023'!$A$1:$U$303,20,FALSE)</f>
        <v>4793</v>
      </c>
      <c r="Q195" s="15">
        <f t="shared" si="2"/>
        <v>4184</v>
      </c>
      <c r="R195" s="16">
        <v>44835</v>
      </c>
      <c r="S195" s="14" t="s">
        <v>832</v>
      </c>
    </row>
    <row r="196" spans="1:19" s="6" customFormat="1" ht="30" x14ac:dyDescent="0.25">
      <c r="A196" s="10" t="s">
        <v>446</v>
      </c>
      <c r="B196" s="11" t="s">
        <v>447</v>
      </c>
      <c r="C196" s="10" t="s">
        <v>448</v>
      </c>
      <c r="D196" s="10" t="s">
        <v>198</v>
      </c>
      <c r="E196" s="12" t="s">
        <v>765</v>
      </c>
      <c r="F196" s="12" t="s">
        <v>757</v>
      </c>
      <c r="G196" s="13">
        <v>14.24</v>
      </c>
      <c r="H196" s="10" t="s">
        <v>788</v>
      </c>
      <c r="I196" s="10" t="s">
        <v>13</v>
      </c>
      <c r="J196" s="12">
        <v>60</v>
      </c>
      <c r="K196" s="12">
        <v>12.1</v>
      </c>
      <c r="L196" s="14">
        <v>39977</v>
      </c>
      <c r="M196" s="14">
        <v>39947.79</v>
      </c>
      <c r="N196" s="14" t="s">
        <v>14</v>
      </c>
      <c r="O196" s="15">
        <f>VLOOKUP(A196,'[6]CAP.CAR.AGO2023'!$A$1:$U$303,19,FALSE)</f>
        <v>4915</v>
      </c>
      <c r="P196" s="15">
        <f>VLOOKUP(A196,'[6]CAP.CAR.AGO2023'!$A$1:$U$303,20,FALSE)</f>
        <v>2955</v>
      </c>
      <c r="Q196" s="15">
        <f t="shared" si="2"/>
        <v>1960</v>
      </c>
      <c r="R196" s="16">
        <v>44835</v>
      </c>
      <c r="S196" s="14"/>
    </row>
    <row r="197" spans="1:19" s="6" customFormat="1" ht="30" x14ac:dyDescent="0.25">
      <c r="A197" s="10" t="s">
        <v>449</v>
      </c>
      <c r="B197" s="11" t="s">
        <v>450</v>
      </c>
      <c r="C197" s="10" t="s">
        <v>451</v>
      </c>
      <c r="D197" s="10" t="s">
        <v>198</v>
      </c>
      <c r="E197" s="12" t="s">
        <v>765</v>
      </c>
      <c r="F197" s="12" t="s">
        <v>757</v>
      </c>
      <c r="G197" s="13">
        <v>9.9</v>
      </c>
      <c r="H197" s="10" t="s">
        <v>788</v>
      </c>
      <c r="I197" s="10" t="s">
        <v>13</v>
      </c>
      <c r="J197" s="12">
        <v>60</v>
      </c>
      <c r="K197" s="12">
        <v>12.1</v>
      </c>
      <c r="L197" s="14">
        <v>39981</v>
      </c>
      <c r="M197" s="14">
        <v>39947.79</v>
      </c>
      <c r="N197" s="14" t="s">
        <v>14</v>
      </c>
      <c r="O197" s="15">
        <f>VLOOKUP(A197,'[6]CAP.CAR.AGO2023'!$A$1:$U$303,19,FALSE)</f>
        <v>5688</v>
      </c>
      <c r="P197" s="15">
        <f>VLOOKUP(A197,'[6]CAP.CAR.AGO2023'!$A$1:$U$303,20,FALSE)</f>
        <v>5362</v>
      </c>
      <c r="Q197" s="15">
        <f t="shared" si="2"/>
        <v>326</v>
      </c>
      <c r="R197" s="16">
        <v>44835</v>
      </c>
      <c r="S197" s="14"/>
    </row>
    <row r="198" spans="1:19" s="6" customFormat="1" ht="30" x14ac:dyDescent="0.25">
      <c r="A198" s="10" t="s">
        <v>452</v>
      </c>
      <c r="B198" s="11" t="s">
        <v>453</v>
      </c>
      <c r="C198" s="10" t="s">
        <v>226</v>
      </c>
      <c r="D198" s="10" t="s">
        <v>198</v>
      </c>
      <c r="E198" s="12" t="s">
        <v>765</v>
      </c>
      <c r="F198" s="12" t="s">
        <v>757</v>
      </c>
      <c r="G198" s="13">
        <v>5.2640000000000002</v>
      </c>
      <c r="H198" s="10" t="s">
        <v>788</v>
      </c>
      <c r="I198" s="10" t="s">
        <v>13</v>
      </c>
      <c r="J198" s="12">
        <v>60</v>
      </c>
      <c r="K198" s="12">
        <v>12.1</v>
      </c>
      <c r="L198" s="14">
        <v>39974</v>
      </c>
      <c r="M198" s="14">
        <v>39947.79</v>
      </c>
      <c r="N198" s="14" t="s">
        <v>14</v>
      </c>
      <c r="O198" s="15">
        <f>VLOOKUP(A198,'[6]CAP.CAR.AGO2023'!$A$1:$U$303,19,FALSE)</f>
        <v>3682</v>
      </c>
      <c r="P198" s="15">
        <f>VLOOKUP(A198,'[6]CAP.CAR.AGO2023'!$A$1:$U$303,20,FALSE)</f>
        <v>2871</v>
      </c>
      <c r="Q198" s="15">
        <f t="shared" ref="Q198:Q261" si="3">O198-P198</f>
        <v>811</v>
      </c>
      <c r="R198" s="16">
        <v>44835</v>
      </c>
      <c r="S198" s="14"/>
    </row>
    <row r="199" spans="1:19" s="6" customFormat="1" ht="30" x14ac:dyDescent="0.25">
      <c r="A199" s="10" t="s">
        <v>454</v>
      </c>
      <c r="B199" s="11" t="s">
        <v>455</v>
      </c>
      <c r="C199" s="10" t="s">
        <v>456</v>
      </c>
      <c r="D199" s="10" t="s">
        <v>198</v>
      </c>
      <c r="E199" s="12" t="s">
        <v>765</v>
      </c>
      <c r="F199" s="12" t="s">
        <v>757</v>
      </c>
      <c r="G199" s="13">
        <v>3.46</v>
      </c>
      <c r="H199" s="10" t="s">
        <v>788</v>
      </c>
      <c r="I199" s="10" t="s">
        <v>13</v>
      </c>
      <c r="J199" s="12">
        <v>60</v>
      </c>
      <c r="K199" s="12">
        <v>12.1</v>
      </c>
      <c r="L199" s="14">
        <v>39981</v>
      </c>
      <c r="M199" s="14">
        <v>39947.79</v>
      </c>
      <c r="N199" s="14" t="s">
        <v>14</v>
      </c>
      <c r="O199" s="15">
        <f>VLOOKUP(A199,'[6]CAP.CAR.AGO2023'!$A$1:$U$303,19,FALSE)</f>
        <v>5891</v>
      </c>
      <c r="P199" s="15">
        <f>VLOOKUP(A199,'[6]CAP.CAR.AGO2023'!$A$1:$U$303,20,FALSE)</f>
        <v>4865</v>
      </c>
      <c r="Q199" s="15">
        <f t="shared" si="3"/>
        <v>1026</v>
      </c>
      <c r="R199" s="16">
        <v>44835</v>
      </c>
      <c r="S199" s="14"/>
    </row>
    <row r="200" spans="1:19" s="6" customFormat="1" ht="30" x14ac:dyDescent="0.25">
      <c r="A200" s="10" t="s">
        <v>457</v>
      </c>
      <c r="B200" s="11" t="s">
        <v>458</v>
      </c>
      <c r="C200" s="10" t="s">
        <v>459</v>
      </c>
      <c r="D200" s="10" t="s">
        <v>198</v>
      </c>
      <c r="E200" s="12" t="s">
        <v>765</v>
      </c>
      <c r="F200" s="12" t="s">
        <v>757</v>
      </c>
      <c r="G200" s="13" t="s">
        <v>19</v>
      </c>
      <c r="H200" s="10" t="s">
        <v>788</v>
      </c>
      <c r="I200" s="10" t="s">
        <v>13</v>
      </c>
      <c r="J200" s="12">
        <v>60</v>
      </c>
      <c r="K200" s="12">
        <v>12.1</v>
      </c>
      <c r="L200" s="14">
        <v>39981</v>
      </c>
      <c r="M200" s="14">
        <v>39947.79</v>
      </c>
      <c r="N200" s="14" t="s">
        <v>14</v>
      </c>
      <c r="O200" s="15">
        <f>VLOOKUP(A200,'[6]CAP.CAR.AGO2023'!$A$1:$U$303,19,FALSE)</f>
        <v>1353</v>
      </c>
      <c r="P200" s="15">
        <f>VLOOKUP(A200,'[6]CAP.CAR.AGO2023'!$A$1:$U$303,20,FALSE)</f>
        <v>742</v>
      </c>
      <c r="Q200" s="15">
        <f t="shared" si="3"/>
        <v>611</v>
      </c>
      <c r="R200" s="16">
        <v>44835</v>
      </c>
      <c r="S200" s="14"/>
    </row>
    <row r="201" spans="1:19" s="6" customFormat="1" ht="30" x14ac:dyDescent="0.25">
      <c r="A201" s="10" t="s">
        <v>460</v>
      </c>
      <c r="B201" s="11" t="s">
        <v>828</v>
      </c>
      <c r="C201" s="10" t="s">
        <v>461</v>
      </c>
      <c r="D201" s="10" t="s">
        <v>198</v>
      </c>
      <c r="E201" s="12" t="s">
        <v>762</v>
      </c>
      <c r="F201" s="12" t="s">
        <v>758</v>
      </c>
      <c r="G201" s="13" t="s">
        <v>19</v>
      </c>
      <c r="H201" s="10" t="s">
        <v>788</v>
      </c>
      <c r="I201" s="10" t="s">
        <v>13</v>
      </c>
      <c r="J201" s="12">
        <v>60</v>
      </c>
      <c r="K201" s="12">
        <v>12.1</v>
      </c>
      <c r="L201" s="14">
        <v>40000</v>
      </c>
      <c r="M201" s="14">
        <v>40003.71</v>
      </c>
      <c r="N201" s="14" t="s">
        <v>14</v>
      </c>
      <c r="O201" s="15">
        <f>VLOOKUP(A201,'[6]CAP.CAR.AGO2023'!$A$1:$U$303,19,FALSE)</f>
        <v>13073</v>
      </c>
      <c r="P201" s="15">
        <f>VLOOKUP(A201,'[6]CAP.CAR.AGO2023'!$A$1:$U$303,20,FALSE)</f>
        <v>6922</v>
      </c>
      <c r="Q201" s="15">
        <f t="shared" si="3"/>
        <v>6151</v>
      </c>
      <c r="R201" s="16">
        <v>44835</v>
      </c>
      <c r="S201" s="14" t="s">
        <v>833</v>
      </c>
    </row>
    <row r="202" spans="1:19" s="6" customFormat="1" ht="30" x14ac:dyDescent="0.25">
      <c r="A202" s="10" t="s">
        <v>462</v>
      </c>
      <c r="B202" s="11" t="s">
        <v>463</v>
      </c>
      <c r="C202" s="10" t="s">
        <v>464</v>
      </c>
      <c r="D202" s="10" t="s">
        <v>230</v>
      </c>
      <c r="E202" s="12" t="s">
        <v>762</v>
      </c>
      <c r="F202" s="12" t="s">
        <v>758</v>
      </c>
      <c r="G202" s="13">
        <v>14.44159</v>
      </c>
      <c r="H202" s="10" t="s">
        <v>788</v>
      </c>
      <c r="I202" s="10" t="s">
        <v>13</v>
      </c>
      <c r="J202" s="12">
        <v>60</v>
      </c>
      <c r="K202" s="12">
        <v>12.1</v>
      </c>
      <c r="L202" s="14">
        <v>40000</v>
      </c>
      <c r="M202" s="14">
        <v>40003.71</v>
      </c>
      <c r="N202" s="14" t="s">
        <v>14</v>
      </c>
      <c r="O202" s="15">
        <f>VLOOKUP(A202,'[6]CAP.CAR.AGO2023'!$A$1:$U$303,19,FALSE)</f>
        <v>12307</v>
      </c>
      <c r="P202" s="15">
        <f>VLOOKUP(A202,'[6]CAP.CAR.AGO2023'!$A$1:$U$303,20,FALSE)</f>
        <v>6411</v>
      </c>
      <c r="Q202" s="15">
        <f t="shared" si="3"/>
        <v>5896</v>
      </c>
      <c r="R202" s="16">
        <v>44835</v>
      </c>
      <c r="S202" s="14"/>
    </row>
    <row r="203" spans="1:19" s="6" customFormat="1" ht="30" x14ac:dyDescent="0.25">
      <c r="A203" s="10" t="s">
        <v>465</v>
      </c>
      <c r="B203" s="11" t="s">
        <v>466</v>
      </c>
      <c r="C203" s="10" t="s">
        <v>467</v>
      </c>
      <c r="D203" s="10" t="s">
        <v>230</v>
      </c>
      <c r="E203" s="12" t="s">
        <v>762</v>
      </c>
      <c r="F203" s="12" t="s">
        <v>758</v>
      </c>
      <c r="G203" s="13" t="s">
        <v>19</v>
      </c>
      <c r="H203" s="10" t="s">
        <v>788</v>
      </c>
      <c r="I203" s="10" t="s">
        <v>13</v>
      </c>
      <c r="J203" s="12">
        <v>60</v>
      </c>
      <c r="K203" s="12">
        <v>12.1</v>
      </c>
      <c r="L203" s="14">
        <v>40000</v>
      </c>
      <c r="M203" s="14">
        <v>40003.71</v>
      </c>
      <c r="N203" s="14" t="s">
        <v>14</v>
      </c>
      <c r="O203" s="15">
        <f>VLOOKUP(A203,'[6]CAP.CAR.AGO2023'!$A$1:$U$303,19,FALSE)</f>
        <v>5672</v>
      </c>
      <c r="P203" s="15">
        <f>VLOOKUP(A203,'[6]CAP.CAR.AGO2023'!$A$1:$U$303,20,FALSE)</f>
        <v>1139</v>
      </c>
      <c r="Q203" s="15">
        <f t="shared" si="3"/>
        <v>4533</v>
      </c>
      <c r="R203" s="16">
        <v>44835</v>
      </c>
      <c r="S203" s="14"/>
    </row>
    <row r="204" spans="1:19" s="6" customFormat="1" ht="30" x14ac:dyDescent="0.25">
      <c r="A204" s="10" t="s">
        <v>468</v>
      </c>
      <c r="B204" s="11" t="s">
        <v>469</v>
      </c>
      <c r="C204" s="10" t="s">
        <v>470</v>
      </c>
      <c r="D204" s="10" t="s">
        <v>230</v>
      </c>
      <c r="E204" s="12" t="s">
        <v>762</v>
      </c>
      <c r="F204" s="12" t="s">
        <v>758</v>
      </c>
      <c r="G204" s="13">
        <v>0.36460000000000004</v>
      </c>
      <c r="H204" s="10" t="s">
        <v>788</v>
      </c>
      <c r="I204" s="10" t="s">
        <v>13</v>
      </c>
      <c r="J204" s="12">
        <v>60</v>
      </c>
      <c r="K204" s="12">
        <v>12.1</v>
      </c>
      <c r="L204" s="14">
        <v>40000</v>
      </c>
      <c r="M204" s="14">
        <v>40003.71</v>
      </c>
      <c r="N204" s="14" t="s">
        <v>14</v>
      </c>
      <c r="O204" s="15">
        <f>VLOOKUP(A204,'[6]CAP.CAR.AGO2023'!$A$1:$U$303,19,FALSE)</f>
        <v>4974</v>
      </c>
      <c r="P204" s="15">
        <f>VLOOKUP(A204,'[6]CAP.CAR.AGO2023'!$A$1:$U$303,20,FALSE)</f>
        <v>2615</v>
      </c>
      <c r="Q204" s="15">
        <f t="shared" si="3"/>
        <v>2359</v>
      </c>
      <c r="R204" s="16">
        <v>44835</v>
      </c>
      <c r="S204" s="14"/>
    </row>
    <row r="205" spans="1:19" s="6" customFormat="1" ht="30" x14ac:dyDescent="0.25">
      <c r="A205" s="10" t="s">
        <v>471</v>
      </c>
      <c r="B205" s="11" t="s">
        <v>472</v>
      </c>
      <c r="C205" s="10" t="s">
        <v>473</v>
      </c>
      <c r="D205" s="10" t="s">
        <v>474</v>
      </c>
      <c r="E205" s="12" t="s">
        <v>768</v>
      </c>
      <c r="F205" s="12" t="s">
        <v>759</v>
      </c>
      <c r="G205" s="13">
        <v>0.08</v>
      </c>
      <c r="H205" s="10" t="s">
        <v>790</v>
      </c>
      <c r="I205" s="10" t="s">
        <v>13</v>
      </c>
      <c r="J205" s="12">
        <v>60</v>
      </c>
      <c r="K205" s="12">
        <v>12.1</v>
      </c>
      <c r="L205" s="14">
        <v>39974</v>
      </c>
      <c r="M205" s="14">
        <v>39832.449999999997</v>
      </c>
      <c r="N205" s="14" t="s">
        <v>14</v>
      </c>
      <c r="O205" s="15">
        <f>VLOOKUP(A205,'[6]CAP.CAR.AGO2023'!$A$1:$U$303,19,FALSE)</f>
        <v>2544</v>
      </c>
      <c r="P205" s="15">
        <f>VLOOKUP(A205,'[6]CAP.CAR.AGO2023'!$A$1:$U$303,20,FALSE)</f>
        <v>1448</v>
      </c>
      <c r="Q205" s="15">
        <f t="shared" si="3"/>
        <v>1096</v>
      </c>
      <c r="R205" s="16">
        <v>44835</v>
      </c>
      <c r="S205" s="14"/>
    </row>
    <row r="206" spans="1:19" s="6" customFormat="1" ht="30" x14ac:dyDescent="0.25">
      <c r="A206" s="10" t="s">
        <v>475</v>
      </c>
      <c r="B206" s="11" t="s">
        <v>476</v>
      </c>
      <c r="C206" s="10" t="s">
        <v>477</v>
      </c>
      <c r="D206" s="10" t="s">
        <v>230</v>
      </c>
      <c r="E206" s="12" t="s">
        <v>762</v>
      </c>
      <c r="F206" s="12" t="s">
        <v>758</v>
      </c>
      <c r="G206" s="13" t="s">
        <v>19</v>
      </c>
      <c r="H206" s="10" t="s">
        <v>788</v>
      </c>
      <c r="I206" s="10" t="s">
        <v>13</v>
      </c>
      <c r="J206" s="12">
        <v>12</v>
      </c>
      <c r="K206" s="12">
        <v>4.0999999999999996</v>
      </c>
      <c r="L206" s="14">
        <v>39965</v>
      </c>
      <c r="M206" s="14">
        <v>39947.79</v>
      </c>
      <c r="N206" s="14" t="s">
        <v>14</v>
      </c>
      <c r="O206" s="15">
        <f>VLOOKUP(A206,'[6]CAP.CAR.AGO2023'!$A$1:$U$303,19,FALSE)</f>
        <v>22000</v>
      </c>
      <c r="P206" s="15">
        <f>VLOOKUP(A206,'[6]CAP.CAR.AGO2023'!$A$1:$U$303,20,FALSE)</f>
        <v>16464</v>
      </c>
      <c r="Q206" s="15">
        <f t="shared" si="3"/>
        <v>5536</v>
      </c>
      <c r="R206" s="16">
        <v>44835</v>
      </c>
      <c r="S206" s="14"/>
    </row>
    <row r="207" spans="1:19" s="6" customFormat="1" ht="30" x14ac:dyDescent="0.25">
      <c r="A207" s="10" t="s">
        <v>478</v>
      </c>
      <c r="B207" s="11" t="s">
        <v>479</v>
      </c>
      <c r="C207" s="10" t="s">
        <v>480</v>
      </c>
      <c r="D207" s="10" t="s">
        <v>230</v>
      </c>
      <c r="E207" s="12" t="s">
        <v>762</v>
      </c>
      <c r="F207" s="12" t="s">
        <v>758</v>
      </c>
      <c r="G207" s="13">
        <v>12.003950000000001</v>
      </c>
      <c r="H207" s="10" t="s">
        <v>788</v>
      </c>
      <c r="I207" s="10" t="s">
        <v>13</v>
      </c>
      <c r="J207" s="12">
        <v>60</v>
      </c>
      <c r="K207" s="12">
        <v>12.1</v>
      </c>
      <c r="L207" s="14">
        <v>40000</v>
      </c>
      <c r="M207" s="14">
        <v>40003.71</v>
      </c>
      <c r="N207" s="14" t="s">
        <v>14</v>
      </c>
      <c r="O207" s="15">
        <f>VLOOKUP(A207,'[6]CAP.CAR.AGO2023'!$A$1:$U$303,19,FALSE)</f>
        <v>3300</v>
      </c>
      <c r="P207" s="15">
        <f>VLOOKUP(A207,'[6]CAP.CAR.AGO2023'!$A$1:$U$303,20,FALSE)</f>
        <v>2059</v>
      </c>
      <c r="Q207" s="15">
        <f t="shared" si="3"/>
        <v>1241</v>
      </c>
      <c r="R207" s="16">
        <v>44835</v>
      </c>
      <c r="S207" s="14"/>
    </row>
    <row r="208" spans="1:19" s="6" customFormat="1" ht="30" x14ac:dyDescent="0.25">
      <c r="A208" s="10" t="s">
        <v>481</v>
      </c>
      <c r="B208" s="11" t="s">
        <v>482</v>
      </c>
      <c r="C208" s="10" t="s">
        <v>483</v>
      </c>
      <c r="D208" s="10" t="s">
        <v>230</v>
      </c>
      <c r="E208" s="12" t="s">
        <v>762</v>
      </c>
      <c r="F208" s="12" t="s">
        <v>758</v>
      </c>
      <c r="G208" s="13">
        <v>4.91</v>
      </c>
      <c r="H208" s="10" t="s">
        <v>788</v>
      </c>
      <c r="I208" s="10" t="s">
        <v>13</v>
      </c>
      <c r="J208" s="12">
        <v>60</v>
      </c>
      <c r="K208" s="12">
        <v>4.0999999999999996</v>
      </c>
      <c r="L208" s="14">
        <v>39965</v>
      </c>
      <c r="M208" s="14">
        <v>39947.79</v>
      </c>
      <c r="N208" s="14" t="s">
        <v>14</v>
      </c>
      <c r="O208" s="15">
        <f>VLOOKUP(A208,'[6]CAP.CAR.AGO2023'!$A$1:$U$303,19,FALSE)</f>
        <v>3161</v>
      </c>
      <c r="P208" s="15">
        <f>VLOOKUP(A208,'[6]CAP.CAR.AGO2023'!$A$1:$U$303,20,FALSE)</f>
        <v>1489</v>
      </c>
      <c r="Q208" s="15">
        <f t="shared" si="3"/>
        <v>1672</v>
      </c>
      <c r="R208" s="16">
        <v>44835</v>
      </c>
      <c r="S208" s="14"/>
    </row>
    <row r="209" spans="1:19" s="6" customFormat="1" ht="30" x14ac:dyDescent="0.25">
      <c r="A209" s="10" t="s">
        <v>484</v>
      </c>
      <c r="B209" s="11" t="s">
        <v>485</v>
      </c>
      <c r="C209" s="10" t="s">
        <v>486</v>
      </c>
      <c r="D209" s="10" t="s">
        <v>230</v>
      </c>
      <c r="E209" s="12" t="s">
        <v>762</v>
      </c>
      <c r="F209" s="12" t="s">
        <v>757</v>
      </c>
      <c r="G209" s="13">
        <v>0.3</v>
      </c>
      <c r="H209" s="10" t="s">
        <v>788</v>
      </c>
      <c r="I209" s="10" t="s">
        <v>13</v>
      </c>
      <c r="J209" s="12">
        <v>60</v>
      </c>
      <c r="K209" s="12">
        <v>12.1</v>
      </c>
      <c r="L209" s="14">
        <v>40000</v>
      </c>
      <c r="M209" s="14">
        <v>40003.71</v>
      </c>
      <c r="N209" s="14" t="s">
        <v>14</v>
      </c>
      <c r="O209" s="15">
        <f>VLOOKUP(A209,'[6]CAP.CAR.AGO2023'!$A$1:$U$303,19,FALSE)</f>
        <v>5366</v>
      </c>
      <c r="P209" s="15">
        <f>VLOOKUP(A209,'[6]CAP.CAR.AGO2023'!$A$1:$U$303,20,FALSE)</f>
        <v>2524</v>
      </c>
      <c r="Q209" s="15">
        <f t="shared" si="3"/>
        <v>2842</v>
      </c>
      <c r="R209" s="16">
        <v>44835</v>
      </c>
      <c r="S209" s="14"/>
    </row>
    <row r="210" spans="1:19" s="6" customFormat="1" ht="30" x14ac:dyDescent="0.25">
      <c r="A210" s="10" t="s">
        <v>487</v>
      </c>
      <c r="B210" s="11" t="s">
        <v>488</v>
      </c>
      <c r="C210" s="10" t="s">
        <v>489</v>
      </c>
      <c r="D210" s="10" t="s">
        <v>230</v>
      </c>
      <c r="E210" s="12" t="s">
        <v>762</v>
      </c>
      <c r="F210" s="12" t="s">
        <v>758</v>
      </c>
      <c r="G210" s="13">
        <v>5.6296299999999988</v>
      </c>
      <c r="H210" s="10" t="s">
        <v>788</v>
      </c>
      <c r="I210" s="10" t="s">
        <v>13</v>
      </c>
      <c r="J210" s="12">
        <v>60</v>
      </c>
      <c r="K210" s="12">
        <v>4.0999999999999996</v>
      </c>
      <c r="L210" s="14">
        <v>40000</v>
      </c>
      <c r="M210" s="14">
        <v>39832.449999999997</v>
      </c>
      <c r="N210" s="14" t="s">
        <v>14</v>
      </c>
      <c r="O210" s="15">
        <f>VLOOKUP(A210,'[6]CAP.CAR.AGO2023'!$A$1:$U$303,19,FALSE)</f>
        <v>8999</v>
      </c>
      <c r="P210" s="15">
        <f>VLOOKUP(A210,'[6]CAP.CAR.AGO2023'!$A$1:$U$303,20,FALSE)</f>
        <v>5730</v>
      </c>
      <c r="Q210" s="15">
        <f t="shared" si="3"/>
        <v>3269</v>
      </c>
      <c r="R210" s="16">
        <v>44835</v>
      </c>
      <c r="S210" s="14"/>
    </row>
    <row r="211" spans="1:19" s="6" customFormat="1" ht="30" x14ac:dyDescent="0.25">
      <c r="A211" s="10" t="s">
        <v>490</v>
      </c>
      <c r="B211" s="11" t="s">
        <v>491</v>
      </c>
      <c r="C211" s="10" t="s">
        <v>492</v>
      </c>
      <c r="D211" s="10" t="s">
        <v>230</v>
      </c>
      <c r="E211" s="12" t="s">
        <v>762</v>
      </c>
      <c r="F211" s="12" t="s">
        <v>757</v>
      </c>
      <c r="G211" s="13">
        <v>4.242</v>
      </c>
      <c r="H211" s="10" t="s">
        <v>788</v>
      </c>
      <c r="I211" s="10" t="s">
        <v>13</v>
      </c>
      <c r="J211" s="12">
        <v>60</v>
      </c>
      <c r="K211" s="12">
        <v>12.1</v>
      </c>
      <c r="L211" s="14">
        <v>40000</v>
      </c>
      <c r="M211" s="14">
        <v>40003.71</v>
      </c>
      <c r="N211" s="14" t="s">
        <v>14</v>
      </c>
      <c r="O211" s="15">
        <f>VLOOKUP(A211,'[6]CAP.CAR.AGO2023'!$A$1:$U$303,19,FALSE)</f>
        <v>7000</v>
      </c>
      <c r="P211" s="15">
        <f>VLOOKUP(A211,'[6]CAP.CAR.AGO2023'!$A$1:$U$303,20,FALSE)</f>
        <v>3438</v>
      </c>
      <c r="Q211" s="15">
        <f t="shared" si="3"/>
        <v>3562</v>
      </c>
      <c r="R211" s="16">
        <v>44835</v>
      </c>
      <c r="S211" s="14"/>
    </row>
    <row r="212" spans="1:19" s="6" customFormat="1" ht="30" x14ac:dyDescent="0.25">
      <c r="A212" s="10" t="s">
        <v>493</v>
      </c>
      <c r="B212" s="11" t="s">
        <v>494</v>
      </c>
      <c r="C212" s="10" t="s">
        <v>495</v>
      </c>
      <c r="D212" s="10" t="s">
        <v>230</v>
      </c>
      <c r="E212" s="12" t="s">
        <v>762</v>
      </c>
      <c r="F212" s="12" t="s">
        <v>758</v>
      </c>
      <c r="G212" s="13">
        <v>1</v>
      </c>
      <c r="H212" s="10" t="s">
        <v>788</v>
      </c>
      <c r="I212" s="10" t="s">
        <v>13</v>
      </c>
      <c r="J212" s="12">
        <v>60</v>
      </c>
      <c r="K212" s="12">
        <v>4.0999999999999996</v>
      </c>
      <c r="L212" s="14">
        <v>39965</v>
      </c>
      <c r="M212" s="14">
        <v>39947.79</v>
      </c>
      <c r="N212" s="14" t="s">
        <v>14</v>
      </c>
      <c r="O212" s="15">
        <f>VLOOKUP(A212,'[6]CAP.CAR.AGO2023'!$A$1:$U$303,19,FALSE)</f>
        <v>4766</v>
      </c>
      <c r="P212" s="15">
        <f>VLOOKUP(A212,'[6]CAP.CAR.AGO2023'!$A$1:$U$303,20,FALSE)</f>
        <v>2608</v>
      </c>
      <c r="Q212" s="15">
        <f t="shared" si="3"/>
        <v>2158</v>
      </c>
      <c r="R212" s="16">
        <v>44835</v>
      </c>
      <c r="S212" s="14"/>
    </row>
    <row r="213" spans="1:19" s="6" customFormat="1" ht="30" x14ac:dyDescent="0.25">
      <c r="A213" s="10" t="s">
        <v>496</v>
      </c>
      <c r="B213" s="11" t="s">
        <v>497</v>
      </c>
      <c r="C213" s="10" t="s">
        <v>498</v>
      </c>
      <c r="D213" s="10" t="s">
        <v>230</v>
      </c>
      <c r="E213" s="12" t="s">
        <v>762</v>
      </c>
      <c r="F213" s="12" t="s">
        <v>758</v>
      </c>
      <c r="G213" s="13">
        <v>0.80400000000000005</v>
      </c>
      <c r="H213" s="10" t="s">
        <v>788</v>
      </c>
      <c r="I213" s="10" t="s">
        <v>13</v>
      </c>
      <c r="J213" s="12">
        <v>60</v>
      </c>
      <c r="K213" s="12">
        <v>4.0999999999999996</v>
      </c>
      <c r="L213" s="14">
        <v>39965</v>
      </c>
      <c r="M213" s="14">
        <v>39947.79</v>
      </c>
      <c r="N213" s="14" t="s">
        <v>14</v>
      </c>
      <c r="O213" s="15">
        <f>VLOOKUP(A213,'[6]CAP.CAR.AGO2023'!$A$1:$U$303,19,FALSE)</f>
        <v>3048</v>
      </c>
      <c r="P213" s="15">
        <f>VLOOKUP(A213,'[6]CAP.CAR.AGO2023'!$A$1:$U$303,20,FALSE)</f>
        <v>1341</v>
      </c>
      <c r="Q213" s="15">
        <f t="shared" si="3"/>
        <v>1707</v>
      </c>
      <c r="R213" s="16">
        <v>44835</v>
      </c>
      <c r="S213" s="14"/>
    </row>
    <row r="214" spans="1:19" s="6" customFormat="1" ht="30" x14ac:dyDescent="0.25">
      <c r="A214" s="10" t="s">
        <v>499</v>
      </c>
      <c r="B214" s="11" t="s">
        <v>500</v>
      </c>
      <c r="C214" s="10" t="s">
        <v>501</v>
      </c>
      <c r="D214" s="10" t="s">
        <v>230</v>
      </c>
      <c r="E214" s="12" t="s">
        <v>762</v>
      </c>
      <c r="F214" s="12" t="s">
        <v>758</v>
      </c>
      <c r="G214" s="13">
        <v>5.0757900000000005</v>
      </c>
      <c r="H214" s="10" t="s">
        <v>788</v>
      </c>
      <c r="I214" s="10" t="s">
        <v>13</v>
      </c>
      <c r="J214" s="12">
        <v>60</v>
      </c>
      <c r="K214" s="12">
        <v>4.0999999999999996</v>
      </c>
      <c r="L214" s="14">
        <v>40000</v>
      </c>
      <c r="M214" s="14">
        <v>39832.449999999997</v>
      </c>
      <c r="N214" s="14" t="s">
        <v>14</v>
      </c>
      <c r="O214" s="15">
        <f>VLOOKUP(A214,'[6]CAP.CAR.AGO2023'!$A$1:$U$303,19,FALSE)</f>
        <v>29499</v>
      </c>
      <c r="P214" s="15">
        <f>VLOOKUP(A214,'[6]CAP.CAR.AGO2023'!$A$1:$U$303,20,FALSE)</f>
        <v>27375</v>
      </c>
      <c r="Q214" s="15">
        <f t="shared" si="3"/>
        <v>2124</v>
      </c>
      <c r="R214" s="16">
        <v>44835</v>
      </c>
      <c r="S214" s="14"/>
    </row>
    <row r="215" spans="1:19" s="6" customFormat="1" ht="30" x14ac:dyDescent="0.25">
      <c r="A215" s="10" t="s">
        <v>502</v>
      </c>
      <c r="B215" s="11" t="s">
        <v>503</v>
      </c>
      <c r="C215" s="10" t="s">
        <v>504</v>
      </c>
      <c r="D215" s="10" t="s">
        <v>198</v>
      </c>
      <c r="E215" s="12" t="s">
        <v>765</v>
      </c>
      <c r="F215" s="12" t="s">
        <v>758</v>
      </c>
      <c r="G215" s="13">
        <v>0.15</v>
      </c>
      <c r="H215" s="10" t="s">
        <v>788</v>
      </c>
      <c r="I215" s="10" t="s">
        <v>13</v>
      </c>
      <c r="J215" s="12">
        <v>60</v>
      </c>
      <c r="K215" s="12">
        <v>12.1</v>
      </c>
      <c r="L215" s="14">
        <v>39981</v>
      </c>
      <c r="M215" s="14">
        <v>39947.79</v>
      </c>
      <c r="N215" s="14" t="s">
        <v>14</v>
      </c>
      <c r="O215" s="15">
        <f>VLOOKUP(A215,'[6]CAP.CAR.AGO2023'!$A$1:$U$303,19,FALSE)</f>
        <v>21567</v>
      </c>
      <c r="P215" s="15">
        <f>VLOOKUP(A215,'[6]CAP.CAR.AGO2023'!$A$1:$U$303,20,FALSE)</f>
        <v>12077</v>
      </c>
      <c r="Q215" s="15">
        <f t="shared" si="3"/>
        <v>9490</v>
      </c>
      <c r="R215" s="16">
        <v>44835</v>
      </c>
      <c r="S215" s="14"/>
    </row>
    <row r="216" spans="1:19" s="6" customFormat="1" ht="30" x14ac:dyDescent="0.25">
      <c r="A216" s="10" t="s">
        <v>841</v>
      </c>
      <c r="B216" s="11" t="s">
        <v>844</v>
      </c>
      <c r="C216" s="10" t="s">
        <v>505</v>
      </c>
      <c r="D216" s="10" t="s">
        <v>230</v>
      </c>
      <c r="E216" s="12" t="s">
        <v>766</v>
      </c>
      <c r="F216" s="12" t="s">
        <v>757</v>
      </c>
      <c r="G216" s="13">
        <v>0.32500000000000001</v>
      </c>
      <c r="H216" s="10" t="s">
        <v>788</v>
      </c>
      <c r="I216" s="10" t="s">
        <v>13</v>
      </c>
      <c r="J216" s="12">
        <v>60</v>
      </c>
      <c r="K216" s="12">
        <v>12.1</v>
      </c>
      <c r="L216" s="14">
        <v>40000</v>
      </c>
      <c r="M216" s="14">
        <v>40003.71</v>
      </c>
      <c r="N216" s="14" t="s">
        <v>14</v>
      </c>
      <c r="O216" s="15">
        <f>VLOOKUP(A216,'[6]CAP.CAR.AGO2023'!$A$1:$U$303,19,FALSE)</f>
        <v>16971</v>
      </c>
      <c r="P216" s="15">
        <f>VLOOKUP(A216,'[6]CAP.CAR.AGO2023'!$A$1:$U$303,20,FALSE)</f>
        <v>10288</v>
      </c>
      <c r="Q216" s="15">
        <f t="shared" si="3"/>
        <v>6683</v>
      </c>
      <c r="R216" s="16">
        <v>44835</v>
      </c>
      <c r="S216" s="14"/>
    </row>
    <row r="217" spans="1:19" s="6" customFormat="1" ht="30" x14ac:dyDescent="0.25">
      <c r="A217" s="10" t="s">
        <v>506</v>
      </c>
      <c r="B217" s="11" t="s">
        <v>507</v>
      </c>
      <c r="C217" s="10" t="s">
        <v>235</v>
      </c>
      <c r="D217" s="10" t="s">
        <v>230</v>
      </c>
      <c r="E217" s="12" t="s">
        <v>765</v>
      </c>
      <c r="F217" s="12" t="s">
        <v>757</v>
      </c>
      <c r="G217" s="13">
        <v>2.6467260000000001</v>
      </c>
      <c r="H217" s="10" t="s">
        <v>788</v>
      </c>
      <c r="I217" s="10" t="s">
        <v>13</v>
      </c>
      <c r="J217" s="12">
        <v>60</v>
      </c>
      <c r="K217" s="12">
        <v>12.1</v>
      </c>
      <c r="L217" s="14">
        <v>39981</v>
      </c>
      <c r="M217" s="14">
        <v>39947.79</v>
      </c>
      <c r="N217" s="14" t="s">
        <v>14</v>
      </c>
      <c r="O217" s="15">
        <f>VLOOKUP(A217,'[6]CAP.CAR.AGO2023'!$A$1:$U$303,19,FALSE)</f>
        <v>33462</v>
      </c>
      <c r="P217" s="15">
        <f>VLOOKUP(A217,'[6]CAP.CAR.AGO2023'!$A$1:$U$303,20,FALSE)</f>
        <v>23598</v>
      </c>
      <c r="Q217" s="15">
        <f t="shared" si="3"/>
        <v>9864</v>
      </c>
      <c r="R217" s="16">
        <v>44835</v>
      </c>
      <c r="S217" s="14"/>
    </row>
    <row r="218" spans="1:19" s="6" customFormat="1" ht="30" x14ac:dyDescent="0.25">
      <c r="A218" s="10" t="s">
        <v>508</v>
      </c>
      <c r="B218" s="11" t="s">
        <v>720</v>
      </c>
      <c r="C218" s="10" t="s">
        <v>359</v>
      </c>
      <c r="D218" s="10" t="s">
        <v>230</v>
      </c>
      <c r="E218" s="12" t="s">
        <v>762</v>
      </c>
      <c r="F218" s="12" t="s">
        <v>758</v>
      </c>
      <c r="G218" s="13">
        <v>4.2815000000000003</v>
      </c>
      <c r="H218" s="10" t="s">
        <v>788</v>
      </c>
      <c r="I218" s="10" t="s">
        <v>13</v>
      </c>
      <c r="J218" s="12">
        <v>12</v>
      </c>
      <c r="K218" s="12">
        <v>4.4000000000000004</v>
      </c>
      <c r="L218" s="14">
        <v>39965</v>
      </c>
      <c r="M218" s="14">
        <v>39947.79</v>
      </c>
      <c r="N218" s="14" t="s">
        <v>14</v>
      </c>
      <c r="O218" s="15">
        <f>VLOOKUP(A218,'[6]CAP.CAR.AGO2023'!$A$1:$U$303,19,FALSE)</f>
        <v>340913</v>
      </c>
      <c r="P218" s="15">
        <f>VLOOKUP(A218,'[6]CAP.CAR.AGO2023'!$A$1:$U$303,20,FALSE)</f>
        <v>257663</v>
      </c>
      <c r="Q218" s="15">
        <f t="shared" si="3"/>
        <v>83250</v>
      </c>
      <c r="R218" s="16">
        <v>44835</v>
      </c>
      <c r="S218" s="14"/>
    </row>
    <row r="219" spans="1:19" s="6" customFormat="1" ht="30" x14ac:dyDescent="0.25">
      <c r="A219" s="10" t="s">
        <v>509</v>
      </c>
      <c r="B219" s="11" t="s">
        <v>510</v>
      </c>
      <c r="C219" s="10" t="s">
        <v>511</v>
      </c>
      <c r="D219" s="10" t="s">
        <v>230</v>
      </c>
      <c r="E219" s="12" t="s">
        <v>766</v>
      </c>
      <c r="F219" s="12" t="s">
        <v>757</v>
      </c>
      <c r="G219" s="13" t="s">
        <v>19</v>
      </c>
      <c r="H219" s="10" t="s">
        <v>788</v>
      </c>
      <c r="I219" s="10" t="s">
        <v>13</v>
      </c>
      <c r="J219" s="12">
        <v>60</v>
      </c>
      <c r="K219" s="12">
        <v>12.1</v>
      </c>
      <c r="L219" s="14">
        <v>40000</v>
      </c>
      <c r="M219" s="14">
        <v>40003.71</v>
      </c>
      <c r="N219" s="14" t="s">
        <v>14</v>
      </c>
      <c r="O219" s="15">
        <f>VLOOKUP(A219,'[6]CAP.CAR.AGO2023'!$A$1:$U$303,19,FALSE)</f>
        <v>60000</v>
      </c>
      <c r="P219" s="15">
        <f>VLOOKUP(A219,'[6]CAP.CAR.AGO2023'!$A$1:$U$303,20,FALSE)</f>
        <v>37314</v>
      </c>
      <c r="Q219" s="15">
        <f t="shared" si="3"/>
        <v>22686</v>
      </c>
      <c r="R219" s="16">
        <v>44835</v>
      </c>
      <c r="S219" s="14"/>
    </row>
    <row r="220" spans="1:19" s="6" customFormat="1" ht="30" x14ac:dyDescent="0.25">
      <c r="A220" s="10" t="s">
        <v>512</v>
      </c>
      <c r="B220" s="11" t="s">
        <v>513</v>
      </c>
      <c r="C220" s="10" t="s">
        <v>235</v>
      </c>
      <c r="D220" s="10" t="s">
        <v>230</v>
      </c>
      <c r="E220" s="12" t="s">
        <v>765</v>
      </c>
      <c r="F220" s="12" t="s">
        <v>757</v>
      </c>
      <c r="G220" s="13">
        <v>3.7885500000000003</v>
      </c>
      <c r="H220" s="10" t="s">
        <v>788</v>
      </c>
      <c r="I220" s="10" t="s">
        <v>13</v>
      </c>
      <c r="J220" s="12">
        <v>60</v>
      </c>
      <c r="K220" s="12">
        <v>12.1</v>
      </c>
      <c r="L220" s="14">
        <v>39981</v>
      </c>
      <c r="M220" s="14">
        <v>39947.79</v>
      </c>
      <c r="N220" s="14" t="s">
        <v>14</v>
      </c>
      <c r="O220" s="15">
        <f>VLOOKUP(A220,'[6]CAP.CAR.AGO2023'!$A$1:$U$303,19,FALSE)</f>
        <v>5507</v>
      </c>
      <c r="P220" s="15">
        <f>VLOOKUP(A220,'[6]CAP.CAR.AGO2023'!$A$1:$U$303,20,FALSE)</f>
        <v>2947</v>
      </c>
      <c r="Q220" s="15">
        <f t="shared" si="3"/>
        <v>2560</v>
      </c>
      <c r="R220" s="16">
        <v>44835</v>
      </c>
      <c r="S220" s="14"/>
    </row>
    <row r="221" spans="1:19" s="6" customFormat="1" ht="30" x14ac:dyDescent="0.25">
      <c r="A221" s="10" t="s">
        <v>514</v>
      </c>
      <c r="B221" s="11" t="s">
        <v>515</v>
      </c>
      <c r="C221" s="10" t="s">
        <v>516</v>
      </c>
      <c r="D221" s="10" t="s">
        <v>517</v>
      </c>
      <c r="E221" s="12" t="s">
        <v>766</v>
      </c>
      <c r="F221" s="12" t="s">
        <v>757</v>
      </c>
      <c r="G221" s="13">
        <v>0.02</v>
      </c>
      <c r="H221" s="10" t="s">
        <v>788</v>
      </c>
      <c r="I221" s="10" t="s">
        <v>13</v>
      </c>
      <c r="J221" s="12">
        <v>60</v>
      </c>
      <c r="K221" s="12">
        <v>12.1</v>
      </c>
      <c r="L221" s="14">
        <v>40000</v>
      </c>
      <c r="M221" s="14">
        <v>40003.71</v>
      </c>
      <c r="N221" s="14" t="s">
        <v>14</v>
      </c>
      <c r="O221" s="15">
        <f>VLOOKUP(A221,'[6]CAP.CAR.AGO2023'!$A$1:$U$303,19,FALSE)</f>
        <v>17208</v>
      </c>
      <c r="P221" s="15">
        <f>VLOOKUP(A221,'[6]CAP.CAR.AGO2023'!$A$1:$U$303,20,FALSE)</f>
        <v>11263</v>
      </c>
      <c r="Q221" s="15">
        <f t="shared" si="3"/>
        <v>5945</v>
      </c>
      <c r="R221" s="16">
        <v>44835</v>
      </c>
      <c r="S221" s="14"/>
    </row>
    <row r="222" spans="1:19" s="6" customFormat="1" ht="30" x14ac:dyDescent="0.25">
      <c r="A222" s="10" t="s">
        <v>518</v>
      </c>
      <c r="B222" s="11" t="s">
        <v>519</v>
      </c>
      <c r="C222" s="10" t="s">
        <v>520</v>
      </c>
      <c r="D222" s="10" t="s">
        <v>517</v>
      </c>
      <c r="E222" s="12" t="s">
        <v>766</v>
      </c>
      <c r="F222" s="12" t="s">
        <v>757</v>
      </c>
      <c r="G222" s="13">
        <v>11.50024</v>
      </c>
      <c r="H222" s="10" t="s">
        <v>788</v>
      </c>
      <c r="I222" s="10" t="s">
        <v>13</v>
      </c>
      <c r="J222" s="12">
        <v>60</v>
      </c>
      <c r="K222" s="12">
        <v>12.1</v>
      </c>
      <c r="L222" s="14">
        <v>39943</v>
      </c>
      <c r="M222" s="14">
        <v>39942.269999999997</v>
      </c>
      <c r="N222" s="14" t="s">
        <v>14</v>
      </c>
      <c r="O222" s="15">
        <f>VLOOKUP(A222,'[6]CAP.CAR.AGO2023'!$A$1:$U$303,19,FALSE)</f>
        <v>240792</v>
      </c>
      <c r="P222" s="15">
        <f>VLOOKUP(A222,'[6]CAP.CAR.AGO2023'!$A$1:$U$303,20,FALSE)</f>
        <v>150931</v>
      </c>
      <c r="Q222" s="15">
        <f t="shared" si="3"/>
        <v>89861</v>
      </c>
      <c r="R222" s="16">
        <v>44835</v>
      </c>
      <c r="S222" s="14"/>
    </row>
    <row r="223" spans="1:19" s="6" customFormat="1" ht="30" x14ac:dyDescent="0.25">
      <c r="A223" s="10" t="s">
        <v>521</v>
      </c>
      <c r="B223" s="11" t="s">
        <v>522</v>
      </c>
      <c r="C223" s="10" t="s">
        <v>523</v>
      </c>
      <c r="D223" s="10" t="s">
        <v>517</v>
      </c>
      <c r="E223" s="12" t="s">
        <v>766</v>
      </c>
      <c r="F223" s="12" t="s">
        <v>757</v>
      </c>
      <c r="G223" s="13">
        <v>1.41445</v>
      </c>
      <c r="H223" s="10" t="s">
        <v>788</v>
      </c>
      <c r="I223" s="10" t="s">
        <v>13</v>
      </c>
      <c r="J223" s="12">
        <v>60</v>
      </c>
      <c r="K223" s="12">
        <v>12.1</v>
      </c>
      <c r="L223" s="14">
        <v>40000</v>
      </c>
      <c r="M223" s="14">
        <v>40003.71</v>
      </c>
      <c r="N223" s="14" t="s">
        <v>14</v>
      </c>
      <c r="O223" s="15">
        <f>VLOOKUP(A223,'[6]CAP.CAR.AGO2023'!$A$1:$U$303,19,FALSE)</f>
        <v>26712</v>
      </c>
      <c r="P223" s="15">
        <f>VLOOKUP(A223,'[6]CAP.CAR.AGO2023'!$A$1:$U$303,20,FALSE)</f>
        <v>14805</v>
      </c>
      <c r="Q223" s="15">
        <f t="shared" si="3"/>
        <v>11907</v>
      </c>
      <c r="R223" s="16">
        <v>44835</v>
      </c>
      <c r="S223" s="14"/>
    </row>
    <row r="224" spans="1:19" s="6" customFormat="1" ht="15" x14ac:dyDescent="0.25">
      <c r="A224" s="10" t="s">
        <v>524</v>
      </c>
      <c r="B224" s="11" t="s">
        <v>525</v>
      </c>
      <c r="C224" s="10" t="s">
        <v>526</v>
      </c>
      <c r="D224" s="10" t="s">
        <v>230</v>
      </c>
      <c r="E224" s="12"/>
      <c r="F224" s="12"/>
      <c r="G224" s="13">
        <v>1.14747</v>
      </c>
      <c r="H224" s="10" t="s">
        <v>788</v>
      </c>
      <c r="I224" s="10" t="s">
        <v>36</v>
      </c>
      <c r="J224" s="12">
        <v>60</v>
      </c>
      <c r="K224" s="12">
        <v>25</v>
      </c>
      <c r="L224" s="14">
        <v>39963</v>
      </c>
      <c r="M224" s="14">
        <v>39947.79</v>
      </c>
      <c r="N224" s="14" t="s">
        <v>14</v>
      </c>
      <c r="O224" s="15">
        <f>VLOOKUP(A224,'[6]CAP.CAR.AGO2023'!$A$1:$U$303,19,FALSE)</f>
        <v>12000</v>
      </c>
      <c r="P224" s="15">
        <f>VLOOKUP(A224,'[6]CAP.CAR.AGO2023'!$A$1:$U$303,20,FALSE)</f>
        <v>6000</v>
      </c>
      <c r="Q224" s="15">
        <f t="shared" si="3"/>
        <v>6000</v>
      </c>
      <c r="R224" s="16">
        <v>44835</v>
      </c>
      <c r="S224" s="14"/>
    </row>
    <row r="225" spans="1:19" s="6" customFormat="1" ht="15" x14ac:dyDescent="0.25">
      <c r="A225" s="10" t="s">
        <v>527</v>
      </c>
      <c r="B225" s="11" t="s">
        <v>528</v>
      </c>
      <c r="C225" s="10" t="s">
        <v>359</v>
      </c>
      <c r="D225" s="10" t="s">
        <v>230</v>
      </c>
      <c r="E225" s="12"/>
      <c r="F225" s="12"/>
      <c r="G225" s="13">
        <v>4.1369999999999996</v>
      </c>
      <c r="H225" s="10" t="s">
        <v>788</v>
      </c>
      <c r="I225" s="10" t="s">
        <v>36</v>
      </c>
      <c r="J225" s="12">
        <v>12</v>
      </c>
      <c r="K225" s="12">
        <v>4.0999999999999996</v>
      </c>
      <c r="L225" s="14">
        <v>39964</v>
      </c>
      <c r="M225" s="14">
        <v>39947.79</v>
      </c>
      <c r="N225" s="14" t="s">
        <v>14</v>
      </c>
      <c r="O225" s="15">
        <f>VLOOKUP(A225,'[6]CAP.CAR.AGO2023'!$A$1:$U$303,19,FALSE)</f>
        <v>13104</v>
      </c>
      <c r="P225" s="15">
        <f>VLOOKUP(A225,'[6]CAP.CAR.AGO2023'!$A$1:$U$303,20,FALSE)</f>
        <v>3500</v>
      </c>
      <c r="Q225" s="15">
        <f t="shared" si="3"/>
        <v>9604</v>
      </c>
      <c r="R225" s="16">
        <v>44835</v>
      </c>
      <c r="S225" s="14"/>
    </row>
    <row r="226" spans="1:19" s="6" customFormat="1" ht="15" x14ac:dyDescent="0.25">
      <c r="A226" s="10" t="s">
        <v>529</v>
      </c>
      <c r="B226" s="11" t="s">
        <v>530</v>
      </c>
      <c r="C226" s="10" t="s">
        <v>359</v>
      </c>
      <c r="D226" s="10" t="s">
        <v>230</v>
      </c>
      <c r="E226" s="12"/>
      <c r="F226" s="12"/>
      <c r="G226" s="13">
        <v>1.429</v>
      </c>
      <c r="H226" s="10" t="s">
        <v>788</v>
      </c>
      <c r="I226" s="10" t="s">
        <v>396</v>
      </c>
      <c r="J226" s="12">
        <v>12</v>
      </c>
      <c r="K226" s="12">
        <v>6.1</v>
      </c>
      <c r="L226" s="14">
        <v>39965</v>
      </c>
      <c r="M226" s="14">
        <v>39947.79</v>
      </c>
      <c r="N226" s="14" t="s">
        <v>14</v>
      </c>
      <c r="O226" s="15">
        <f>VLOOKUP(A226,'[6]CAP.CAR.AGO2023'!$A$1:$U$303,19,FALSE)</f>
        <v>28392</v>
      </c>
      <c r="P226" s="15">
        <f>VLOOKUP(A226,'[6]CAP.CAR.AGO2023'!$A$1:$U$303,20,FALSE)</f>
        <v>14001</v>
      </c>
      <c r="Q226" s="15">
        <f t="shared" si="3"/>
        <v>14391</v>
      </c>
      <c r="R226" s="16">
        <v>44835</v>
      </c>
      <c r="S226" s="14"/>
    </row>
    <row r="227" spans="1:19" s="6" customFormat="1" ht="15" x14ac:dyDescent="0.25">
      <c r="A227" s="10" t="s">
        <v>531</v>
      </c>
      <c r="B227" s="11" t="s">
        <v>532</v>
      </c>
      <c r="C227" s="10" t="s">
        <v>523</v>
      </c>
      <c r="D227" s="10" t="s">
        <v>517</v>
      </c>
      <c r="E227" s="12"/>
      <c r="F227" s="12"/>
      <c r="G227" s="13">
        <v>1.41445</v>
      </c>
      <c r="H227" s="10" t="s">
        <v>788</v>
      </c>
      <c r="I227" s="10" t="s">
        <v>36</v>
      </c>
      <c r="J227" s="12">
        <v>60</v>
      </c>
      <c r="K227" s="12">
        <v>25</v>
      </c>
      <c r="L227" s="14">
        <v>40002</v>
      </c>
      <c r="M227" s="14">
        <v>40003.71</v>
      </c>
      <c r="N227" s="14" t="s">
        <v>14</v>
      </c>
      <c r="O227" s="15">
        <f>VLOOKUP(A227,'[6]CAP.CAR.AGO2023'!$A$1:$U$303,19,FALSE)</f>
        <v>7296</v>
      </c>
      <c r="P227" s="15">
        <f>VLOOKUP(A227,'[6]CAP.CAR.AGO2023'!$A$1:$U$303,20,FALSE)</f>
        <v>5000</v>
      </c>
      <c r="Q227" s="15">
        <f t="shared" si="3"/>
        <v>2296</v>
      </c>
      <c r="R227" s="16">
        <v>44835</v>
      </c>
      <c r="S227" s="14"/>
    </row>
    <row r="228" spans="1:19" s="6" customFormat="1" ht="15" x14ac:dyDescent="0.25">
      <c r="A228" s="10" t="s">
        <v>533</v>
      </c>
      <c r="B228" s="11" t="s">
        <v>721</v>
      </c>
      <c r="C228" s="10" t="s">
        <v>377</v>
      </c>
      <c r="D228" s="10" t="s">
        <v>110</v>
      </c>
      <c r="E228" s="12"/>
      <c r="F228" s="12"/>
      <c r="G228" s="13">
        <v>2.4180000000000001</v>
      </c>
      <c r="H228" s="10" t="s">
        <v>790</v>
      </c>
      <c r="I228" s="10" t="s">
        <v>96</v>
      </c>
      <c r="J228" s="12">
        <v>60</v>
      </c>
      <c r="K228" s="12">
        <v>12.1</v>
      </c>
      <c r="L228" s="14">
        <v>40093</v>
      </c>
      <c r="M228" s="14">
        <v>39835</v>
      </c>
      <c r="N228" s="14" t="s">
        <v>14</v>
      </c>
      <c r="O228" s="15">
        <f>VLOOKUP(A228,'[6]CAP.CAR.AGO2023'!$A$1:$U$303,19,FALSE)</f>
        <v>611800</v>
      </c>
      <c r="P228" s="15">
        <f>VLOOKUP(A228,'[6]CAP.CAR.AGO2023'!$A$1:$U$303,20,FALSE)</f>
        <v>66352</v>
      </c>
      <c r="Q228" s="15">
        <f t="shared" si="3"/>
        <v>545448</v>
      </c>
      <c r="R228" s="16">
        <v>44835</v>
      </c>
      <c r="S228" s="14" t="s">
        <v>779</v>
      </c>
    </row>
    <row r="229" spans="1:19" s="6" customFormat="1" ht="15" x14ac:dyDescent="0.25">
      <c r="A229" s="10" t="s">
        <v>534</v>
      </c>
      <c r="B229" s="11" t="s">
        <v>535</v>
      </c>
      <c r="C229" s="10" t="s">
        <v>201</v>
      </c>
      <c r="D229" s="10" t="s">
        <v>110</v>
      </c>
      <c r="E229" s="12"/>
      <c r="F229" s="12"/>
      <c r="G229" s="13">
        <v>1.9650000000000001</v>
      </c>
      <c r="H229" s="10" t="s">
        <v>790</v>
      </c>
      <c r="I229" s="10" t="s">
        <v>59</v>
      </c>
      <c r="J229" s="12">
        <v>24</v>
      </c>
      <c r="K229" s="12">
        <v>6.1</v>
      </c>
      <c r="L229" s="14">
        <v>40101</v>
      </c>
      <c r="M229" s="14">
        <v>39779.519999999997</v>
      </c>
      <c r="N229" s="14" t="s">
        <v>14</v>
      </c>
      <c r="O229" s="15">
        <f>VLOOKUP(A229,'[6]CAP.CAR.AGO2023'!$A$1:$U$303,19,FALSE)</f>
        <v>18400</v>
      </c>
      <c r="P229" s="15">
        <f>VLOOKUP(A229,'[6]CAP.CAR.AGO2023'!$A$1:$U$303,20,FALSE)</f>
        <v>18400</v>
      </c>
      <c r="Q229" s="15">
        <f t="shared" si="3"/>
        <v>0</v>
      </c>
      <c r="R229" s="16">
        <v>44835</v>
      </c>
      <c r="S229" s="14"/>
    </row>
    <row r="230" spans="1:19" s="6" customFormat="1" ht="15" x14ac:dyDescent="0.25">
      <c r="A230" s="10" t="s">
        <v>536</v>
      </c>
      <c r="B230" s="11" t="s">
        <v>537</v>
      </c>
      <c r="C230" s="10" t="s">
        <v>201</v>
      </c>
      <c r="D230" s="10" t="s">
        <v>110</v>
      </c>
      <c r="E230" s="12"/>
      <c r="F230" s="12"/>
      <c r="G230" s="13">
        <v>1.9650000000000001</v>
      </c>
      <c r="H230" s="10" t="s">
        <v>790</v>
      </c>
      <c r="I230" s="10" t="s">
        <v>59</v>
      </c>
      <c r="J230" s="12">
        <v>24</v>
      </c>
      <c r="K230" s="12">
        <v>6.1</v>
      </c>
      <c r="L230" s="14">
        <v>40099</v>
      </c>
      <c r="M230" s="14">
        <v>39779.519999999997</v>
      </c>
      <c r="N230" s="14" t="s">
        <v>14</v>
      </c>
      <c r="O230" s="15">
        <f>VLOOKUP(A230,'[6]CAP.CAR.AGO2023'!$A$1:$U$303,19,FALSE)</f>
        <v>2800</v>
      </c>
      <c r="P230" s="15">
        <f>VLOOKUP(A230,'[6]CAP.CAR.AGO2023'!$A$1:$U$303,20,FALSE)</f>
        <v>1800</v>
      </c>
      <c r="Q230" s="15">
        <f t="shared" si="3"/>
        <v>1000</v>
      </c>
      <c r="R230" s="16">
        <v>44835</v>
      </c>
      <c r="S230" s="14"/>
    </row>
    <row r="231" spans="1:19" s="6" customFormat="1" ht="15" x14ac:dyDescent="0.25">
      <c r="A231" s="10" t="s">
        <v>538</v>
      </c>
      <c r="B231" s="11" t="s">
        <v>722</v>
      </c>
      <c r="C231" s="10" t="s">
        <v>243</v>
      </c>
      <c r="D231" s="10" t="s">
        <v>110</v>
      </c>
      <c r="E231" s="12"/>
      <c r="F231" s="12"/>
      <c r="G231" s="13">
        <v>8.6489999999999991</v>
      </c>
      <c r="H231" s="10" t="s">
        <v>790</v>
      </c>
      <c r="I231" s="10" t="s">
        <v>59</v>
      </c>
      <c r="J231" s="12">
        <v>60</v>
      </c>
      <c r="K231" s="12">
        <v>21</v>
      </c>
      <c r="L231" s="14">
        <v>40101</v>
      </c>
      <c r="M231" s="14">
        <v>0</v>
      </c>
      <c r="N231" s="14" t="s">
        <v>78</v>
      </c>
      <c r="O231" s="15">
        <f>VLOOKUP(A231,'[6]CAP.CAR.AGO2023'!$A$1:$U$303,19,FALSE)</f>
        <v>182300</v>
      </c>
      <c r="P231" s="15">
        <f>VLOOKUP(A231,'[6]CAP.CAR.AGO2023'!$A$1:$U$303,20,FALSE)</f>
        <v>0</v>
      </c>
      <c r="Q231" s="15">
        <f t="shared" si="3"/>
        <v>182300</v>
      </c>
      <c r="R231" s="16">
        <v>44835</v>
      </c>
      <c r="S231" s="14"/>
    </row>
    <row r="232" spans="1:19" s="6" customFormat="1" ht="15" x14ac:dyDescent="0.25">
      <c r="A232" s="10" t="s">
        <v>539</v>
      </c>
      <c r="B232" s="11" t="s">
        <v>723</v>
      </c>
      <c r="C232" s="10" t="s">
        <v>243</v>
      </c>
      <c r="D232" s="10" t="s">
        <v>110</v>
      </c>
      <c r="E232" s="12"/>
      <c r="F232" s="12"/>
      <c r="G232" s="13">
        <v>6.6</v>
      </c>
      <c r="H232" s="10" t="s">
        <v>790</v>
      </c>
      <c r="I232" s="10" t="s">
        <v>59</v>
      </c>
      <c r="J232" s="12">
        <v>60</v>
      </c>
      <c r="K232" s="12">
        <v>16</v>
      </c>
      <c r="L232" s="14">
        <v>40101</v>
      </c>
      <c r="M232" s="14">
        <v>39779.519999999997</v>
      </c>
      <c r="N232" s="14" t="s">
        <v>14</v>
      </c>
      <c r="O232" s="15">
        <f>VLOOKUP(A232,'[6]CAP.CAR.AGO2023'!$A$1:$U$303,19,FALSE)</f>
        <v>64800</v>
      </c>
      <c r="P232" s="15">
        <f>VLOOKUP(A232,'[6]CAP.CAR.AGO2023'!$A$1:$U$303,20,FALSE)</f>
        <v>37000</v>
      </c>
      <c r="Q232" s="15">
        <f t="shared" si="3"/>
        <v>27800</v>
      </c>
      <c r="R232" s="16">
        <v>44835</v>
      </c>
      <c r="S232" s="14" t="s">
        <v>780</v>
      </c>
    </row>
    <row r="233" spans="1:19" s="6" customFormat="1" ht="15" x14ac:dyDescent="0.25">
      <c r="A233" s="10" t="s">
        <v>540</v>
      </c>
      <c r="B233" s="11" t="s">
        <v>724</v>
      </c>
      <c r="C233" s="10" t="s">
        <v>243</v>
      </c>
      <c r="D233" s="10" t="s">
        <v>110</v>
      </c>
      <c r="E233" s="12"/>
      <c r="F233" s="12"/>
      <c r="G233" s="13">
        <v>8</v>
      </c>
      <c r="H233" s="10" t="s">
        <v>790</v>
      </c>
      <c r="I233" s="10" t="s">
        <v>59</v>
      </c>
      <c r="J233" s="12">
        <v>60</v>
      </c>
      <c r="K233" s="12">
        <v>12.1</v>
      </c>
      <c r="L233" s="14">
        <v>40101</v>
      </c>
      <c r="M233" s="14">
        <v>0</v>
      </c>
      <c r="N233" s="14" t="s">
        <v>78</v>
      </c>
      <c r="O233" s="15">
        <f>VLOOKUP(A233,'[6]CAP.CAR.AGO2023'!$A$1:$U$303,19,FALSE)</f>
        <v>56600</v>
      </c>
      <c r="P233" s="15">
        <f>VLOOKUP(A233,'[6]CAP.CAR.AGO2023'!$A$1:$U$303,20,FALSE)</f>
        <v>0</v>
      </c>
      <c r="Q233" s="15">
        <f t="shared" si="3"/>
        <v>56600</v>
      </c>
      <c r="R233" s="16">
        <v>44835</v>
      </c>
      <c r="S233" s="14" t="s">
        <v>753</v>
      </c>
    </row>
    <row r="234" spans="1:19" s="6" customFormat="1" ht="15" x14ac:dyDescent="0.25">
      <c r="A234" s="10" t="s">
        <v>541</v>
      </c>
      <c r="B234" s="11" t="s">
        <v>542</v>
      </c>
      <c r="C234" s="10" t="s">
        <v>319</v>
      </c>
      <c r="D234" s="10" t="s">
        <v>110</v>
      </c>
      <c r="E234" s="12"/>
      <c r="F234" s="12"/>
      <c r="G234" s="13">
        <v>4.7992900000000001</v>
      </c>
      <c r="H234" s="10" t="s">
        <v>790</v>
      </c>
      <c r="I234" s="10" t="s">
        <v>59</v>
      </c>
      <c r="J234" s="12">
        <v>24</v>
      </c>
      <c r="K234" s="12">
        <v>6.1</v>
      </c>
      <c r="L234" s="14">
        <v>40038</v>
      </c>
      <c r="M234" s="14">
        <v>39703.47</v>
      </c>
      <c r="N234" s="14" t="s">
        <v>14</v>
      </c>
      <c r="O234" s="15">
        <f>VLOOKUP(A234,'[6]CAP.CAR.AGO2023'!$A$1:$U$303,19,FALSE)</f>
        <v>40600</v>
      </c>
      <c r="P234" s="15">
        <f>VLOOKUP(A234,'[6]CAP.CAR.AGO2023'!$A$1:$U$303,20,FALSE)</f>
        <v>33500</v>
      </c>
      <c r="Q234" s="15">
        <f t="shared" si="3"/>
        <v>7100</v>
      </c>
      <c r="R234" s="16">
        <v>44835</v>
      </c>
      <c r="S234" s="14"/>
    </row>
    <row r="235" spans="1:19" s="6" customFormat="1" ht="15" x14ac:dyDescent="0.25">
      <c r="A235" s="10" t="s">
        <v>543</v>
      </c>
      <c r="B235" s="11" t="s">
        <v>544</v>
      </c>
      <c r="C235" s="10" t="s">
        <v>319</v>
      </c>
      <c r="D235" s="10" t="s">
        <v>110</v>
      </c>
      <c r="E235" s="12"/>
      <c r="F235" s="12"/>
      <c r="G235" s="13">
        <v>5.4499399999999998</v>
      </c>
      <c r="H235" s="10" t="s">
        <v>790</v>
      </c>
      <c r="I235" s="10" t="s">
        <v>59</v>
      </c>
      <c r="J235" s="12">
        <v>24</v>
      </c>
      <c r="K235" s="12">
        <v>6.1</v>
      </c>
      <c r="L235" s="14">
        <v>40039</v>
      </c>
      <c r="M235" s="14">
        <v>39682.230000000003</v>
      </c>
      <c r="N235" s="14" t="s">
        <v>14</v>
      </c>
      <c r="O235" s="15">
        <f>VLOOKUP(A235,'[6]CAP.CAR.AGO2023'!$A$1:$U$303,19,FALSE)</f>
        <v>48000</v>
      </c>
      <c r="P235" s="15">
        <f>VLOOKUP(A235,'[6]CAP.CAR.AGO2023'!$A$1:$U$303,20,FALSE)</f>
        <v>30000</v>
      </c>
      <c r="Q235" s="15">
        <f t="shared" si="3"/>
        <v>18000</v>
      </c>
      <c r="R235" s="16">
        <v>44835</v>
      </c>
      <c r="S235" s="14"/>
    </row>
    <row r="236" spans="1:19" s="6" customFormat="1" ht="15" x14ac:dyDescent="0.25">
      <c r="A236" s="10" t="s">
        <v>545</v>
      </c>
      <c r="B236" s="11" t="s">
        <v>546</v>
      </c>
      <c r="C236" s="10" t="s">
        <v>547</v>
      </c>
      <c r="D236" s="10" t="s">
        <v>110</v>
      </c>
      <c r="E236" s="12"/>
      <c r="F236" s="12"/>
      <c r="G236" s="13">
        <v>2.9550000000000001</v>
      </c>
      <c r="H236" s="10" t="s">
        <v>790</v>
      </c>
      <c r="I236" s="10" t="s">
        <v>59</v>
      </c>
      <c r="J236" s="12">
        <v>60</v>
      </c>
      <c r="K236" s="12">
        <v>23</v>
      </c>
      <c r="L236" s="14">
        <v>40095</v>
      </c>
      <c r="M236" s="14">
        <v>39818.28</v>
      </c>
      <c r="N236" s="14" t="s">
        <v>14</v>
      </c>
      <c r="O236" s="15">
        <f>VLOOKUP(A236,'[6]CAP.CAR.AGO2023'!$A$1:$U$303,19,FALSE)</f>
        <v>151872</v>
      </c>
      <c r="P236" s="15">
        <f>VLOOKUP(A236,'[6]CAP.CAR.AGO2023'!$A$1:$U$303,20,FALSE)</f>
        <v>130000</v>
      </c>
      <c r="Q236" s="15">
        <f t="shared" si="3"/>
        <v>21872</v>
      </c>
      <c r="R236" s="16">
        <v>44835</v>
      </c>
      <c r="S236" s="14"/>
    </row>
    <row r="237" spans="1:19" s="6" customFormat="1" ht="15" x14ac:dyDescent="0.25">
      <c r="A237" s="10" t="s">
        <v>548</v>
      </c>
      <c r="B237" s="11" t="s">
        <v>549</v>
      </c>
      <c r="C237" s="10" t="s">
        <v>204</v>
      </c>
      <c r="D237" s="10" t="s">
        <v>110</v>
      </c>
      <c r="E237" s="12"/>
      <c r="F237" s="12"/>
      <c r="G237" s="13">
        <v>2.9</v>
      </c>
      <c r="H237" s="10" t="s">
        <v>790</v>
      </c>
      <c r="I237" s="10" t="s">
        <v>36</v>
      </c>
      <c r="J237" s="12">
        <v>60</v>
      </c>
      <c r="K237" s="12">
        <v>25</v>
      </c>
      <c r="L237" s="14">
        <v>40101</v>
      </c>
      <c r="M237" s="14">
        <v>39779.519999999997</v>
      </c>
      <c r="N237" s="14" t="s">
        <v>14</v>
      </c>
      <c r="O237" s="15">
        <f>VLOOKUP(A237,'[6]CAP.CAR.AGO2023'!$A$1:$U$303,19,FALSE)</f>
        <v>8500</v>
      </c>
      <c r="P237" s="15">
        <f>VLOOKUP(A237,'[6]CAP.CAR.AGO2023'!$A$1:$U$303,20,FALSE)</f>
        <v>6500</v>
      </c>
      <c r="Q237" s="15">
        <f t="shared" si="3"/>
        <v>2000</v>
      </c>
      <c r="R237" s="16">
        <v>44835</v>
      </c>
      <c r="S237" s="14"/>
    </row>
    <row r="238" spans="1:19" s="6" customFormat="1" ht="30" x14ac:dyDescent="0.25">
      <c r="A238" s="10" t="s">
        <v>550</v>
      </c>
      <c r="B238" s="11" t="s">
        <v>551</v>
      </c>
      <c r="C238" s="10" t="s">
        <v>552</v>
      </c>
      <c r="D238" s="10" t="s">
        <v>110</v>
      </c>
      <c r="E238" s="12" t="s">
        <v>768</v>
      </c>
      <c r="F238" s="12" t="s">
        <v>757</v>
      </c>
      <c r="G238" s="13">
        <v>14.395280000000001</v>
      </c>
      <c r="H238" s="10" t="s">
        <v>790</v>
      </c>
      <c r="I238" s="10" t="s">
        <v>13</v>
      </c>
      <c r="J238" s="12">
        <v>60</v>
      </c>
      <c r="K238" s="12">
        <v>6.1</v>
      </c>
      <c r="L238" s="14">
        <v>40039</v>
      </c>
      <c r="M238" s="14">
        <v>39703.47</v>
      </c>
      <c r="N238" s="14" t="s">
        <v>14</v>
      </c>
      <c r="O238" s="15">
        <f>VLOOKUP(A238,'[6]CAP.CAR.AGO2023'!$A$1:$U$303,19,FALSE)</f>
        <v>20844</v>
      </c>
      <c r="P238" s="15">
        <f>VLOOKUP(A238,'[6]CAP.CAR.AGO2023'!$A$1:$U$303,20,FALSE)</f>
        <v>14165</v>
      </c>
      <c r="Q238" s="15">
        <f t="shared" si="3"/>
        <v>6679</v>
      </c>
      <c r="R238" s="16">
        <v>44835</v>
      </c>
      <c r="S238" s="14"/>
    </row>
    <row r="239" spans="1:19" s="6" customFormat="1" ht="15" x14ac:dyDescent="0.25">
      <c r="A239" s="10" t="s">
        <v>553</v>
      </c>
      <c r="B239" s="11" t="s">
        <v>554</v>
      </c>
      <c r="C239" s="10" t="s">
        <v>319</v>
      </c>
      <c r="D239" s="10" t="s">
        <v>110</v>
      </c>
      <c r="E239" s="12"/>
      <c r="F239" s="12"/>
      <c r="G239" s="13">
        <v>6.1059099999999997</v>
      </c>
      <c r="H239" s="10" t="s">
        <v>790</v>
      </c>
      <c r="I239" s="10" t="s">
        <v>59</v>
      </c>
      <c r="J239" s="12">
        <v>24</v>
      </c>
      <c r="K239" s="12">
        <v>6.1</v>
      </c>
      <c r="L239" s="14">
        <v>40037</v>
      </c>
      <c r="M239" s="14">
        <v>39677.49</v>
      </c>
      <c r="N239" s="14" t="s">
        <v>14</v>
      </c>
      <c r="O239" s="15">
        <f>VLOOKUP(A239,'[6]CAP.CAR.AGO2023'!$A$1:$U$303,19,FALSE)</f>
        <v>3200</v>
      </c>
      <c r="P239" s="15">
        <f>VLOOKUP(A239,'[6]CAP.CAR.AGO2023'!$A$1:$U$303,20,FALSE)</f>
        <v>3200</v>
      </c>
      <c r="Q239" s="15">
        <f t="shared" si="3"/>
        <v>0</v>
      </c>
      <c r="R239" s="16">
        <v>44835</v>
      </c>
      <c r="S239" s="14" t="s">
        <v>776</v>
      </c>
    </row>
    <row r="240" spans="1:19" s="6" customFormat="1" ht="15" x14ac:dyDescent="0.25">
      <c r="A240" s="10" t="s">
        <v>555</v>
      </c>
      <c r="B240" s="11" t="s">
        <v>556</v>
      </c>
      <c r="C240" s="10" t="s">
        <v>213</v>
      </c>
      <c r="D240" s="10" t="s">
        <v>110</v>
      </c>
      <c r="E240" s="12"/>
      <c r="F240" s="12"/>
      <c r="G240" s="13">
        <v>9.1968199999999989</v>
      </c>
      <c r="H240" s="10" t="s">
        <v>790</v>
      </c>
      <c r="I240" s="10" t="s">
        <v>59</v>
      </c>
      <c r="J240" s="12">
        <v>24</v>
      </c>
      <c r="K240" s="12">
        <v>6.1</v>
      </c>
      <c r="L240" s="14">
        <v>40038</v>
      </c>
      <c r="M240" s="14">
        <v>39731.22</v>
      </c>
      <c r="N240" s="14" t="s">
        <v>14</v>
      </c>
      <c r="O240" s="15">
        <f>VLOOKUP(A240,'[6]CAP.CAR.AGO2023'!$A$1:$U$303,19,FALSE)</f>
        <v>290600</v>
      </c>
      <c r="P240" s="15">
        <f>VLOOKUP(A240,'[6]CAP.CAR.AGO2023'!$A$1:$U$303,20,FALSE)</f>
        <v>265000</v>
      </c>
      <c r="Q240" s="15">
        <f t="shared" si="3"/>
        <v>25600</v>
      </c>
      <c r="R240" s="16">
        <v>44835</v>
      </c>
      <c r="S240" s="14"/>
    </row>
    <row r="241" spans="1:19" s="6" customFormat="1" ht="15" x14ac:dyDescent="0.25">
      <c r="A241" s="10" t="s">
        <v>557</v>
      </c>
      <c r="B241" s="11" t="s">
        <v>558</v>
      </c>
      <c r="C241" s="10" t="s">
        <v>243</v>
      </c>
      <c r="D241" s="10" t="s">
        <v>110</v>
      </c>
      <c r="E241" s="12"/>
      <c r="F241" s="12"/>
      <c r="G241" s="13">
        <v>13.9</v>
      </c>
      <c r="H241" s="10" t="s">
        <v>790</v>
      </c>
      <c r="I241" s="10" t="s">
        <v>59</v>
      </c>
      <c r="J241" s="12">
        <v>24</v>
      </c>
      <c r="K241" s="12">
        <v>6.1</v>
      </c>
      <c r="L241" s="14">
        <v>40099</v>
      </c>
      <c r="M241" s="14">
        <v>39779.39</v>
      </c>
      <c r="N241" s="14" t="s">
        <v>14</v>
      </c>
      <c r="O241" s="15">
        <f>VLOOKUP(A241,'[6]CAP.CAR.AGO2023'!$A$1:$U$303,19,FALSE)</f>
        <v>3500</v>
      </c>
      <c r="P241" s="15">
        <f>VLOOKUP(A241,'[6]CAP.CAR.AGO2023'!$A$1:$U$303,20,FALSE)</f>
        <v>3500</v>
      </c>
      <c r="Q241" s="15">
        <f t="shared" si="3"/>
        <v>0</v>
      </c>
      <c r="R241" s="16">
        <v>44835</v>
      </c>
      <c r="S241" s="14"/>
    </row>
    <row r="242" spans="1:19" s="6" customFormat="1" ht="15" x14ac:dyDescent="0.25">
      <c r="A242" s="10" t="s">
        <v>559</v>
      </c>
      <c r="B242" s="11" t="s">
        <v>560</v>
      </c>
      <c r="C242" s="10" t="s">
        <v>243</v>
      </c>
      <c r="D242" s="10" t="s">
        <v>110</v>
      </c>
      <c r="E242" s="12"/>
      <c r="F242" s="12"/>
      <c r="G242" s="13">
        <v>7</v>
      </c>
      <c r="H242" s="10" t="s">
        <v>790</v>
      </c>
      <c r="I242" s="10" t="s">
        <v>59</v>
      </c>
      <c r="J242" s="12">
        <v>60</v>
      </c>
      <c r="K242" s="12">
        <v>12.1</v>
      </c>
      <c r="L242" s="14">
        <v>40118</v>
      </c>
      <c r="M242" s="14">
        <v>39779.519999999997</v>
      </c>
      <c r="N242" s="14" t="s">
        <v>14</v>
      </c>
      <c r="O242" s="15">
        <f>VLOOKUP(A242,'[6]CAP.CAR.AGO2023'!$A$1:$U$303,19,FALSE)</f>
        <v>1342</v>
      </c>
      <c r="P242" s="15">
        <f>VLOOKUP(A242,'[6]CAP.CAR.AGO2023'!$A$1:$U$303,20,FALSE)</f>
        <v>1200</v>
      </c>
      <c r="Q242" s="15">
        <f t="shared" si="3"/>
        <v>142</v>
      </c>
      <c r="R242" s="16">
        <v>44835</v>
      </c>
      <c r="S242" s="14"/>
    </row>
    <row r="243" spans="1:19" s="6" customFormat="1" ht="15" x14ac:dyDescent="0.25">
      <c r="A243" s="10" t="s">
        <v>561</v>
      </c>
      <c r="B243" s="11" t="s">
        <v>562</v>
      </c>
      <c r="C243" s="10" t="s">
        <v>243</v>
      </c>
      <c r="D243" s="10" t="s">
        <v>110</v>
      </c>
      <c r="E243" s="12"/>
      <c r="F243" s="12"/>
      <c r="G243" s="13">
        <v>9.0690000000000008</v>
      </c>
      <c r="H243" s="10" t="s">
        <v>790</v>
      </c>
      <c r="I243" s="10" t="s">
        <v>59</v>
      </c>
      <c r="J243" s="12">
        <v>60</v>
      </c>
      <c r="K243" s="12">
        <v>12.1</v>
      </c>
      <c r="L243" s="14">
        <v>40105</v>
      </c>
      <c r="M243" s="14">
        <v>39774.660000000003</v>
      </c>
      <c r="N243" s="14" t="s">
        <v>14</v>
      </c>
      <c r="O243" s="15">
        <f>VLOOKUP(A243,'[6]CAP.CAR.AGO2023'!$A$1:$U$303,19,FALSE)</f>
        <v>5760</v>
      </c>
      <c r="P243" s="15">
        <f>VLOOKUP(A243,'[6]CAP.CAR.AGO2023'!$A$1:$U$303,20,FALSE)</f>
        <v>700</v>
      </c>
      <c r="Q243" s="15">
        <f t="shared" si="3"/>
        <v>5060</v>
      </c>
      <c r="R243" s="16">
        <v>44835</v>
      </c>
      <c r="S243" s="14"/>
    </row>
    <row r="244" spans="1:19" s="6" customFormat="1" ht="15" x14ac:dyDescent="0.25">
      <c r="A244" s="10" t="s">
        <v>563</v>
      </c>
      <c r="B244" s="11" t="s">
        <v>564</v>
      </c>
      <c r="C244" s="10" t="s">
        <v>201</v>
      </c>
      <c r="D244" s="10" t="s">
        <v>110</v>
      </c>
      <c r="E244" s="12"/>
      <c r="F244" s="12"/>
      <c r="G244" s="13">
        <v>5.1319999999999997</v>
      </c>
      <c r="H244" s="10" t="s">
        <v>790</v>
      </c>
      <c r="I244" s="10" t="s">
        <v>59</v>
      </c>
      <c r="J244" s="12">
        <v>24</v>
      </c>
      <c r="K244" s="12">
        <v>6.1</v>
      </c>
      <c r="L244" s="14">
        <v>40098</v>
      </c>
      <c r="M244" s="14">
        <v>39779.519999999997</v>
      </c>
      <c r="N244" s="14" t="s">
        <v>14</v>
      </c>
      <c r="O244" s="15">
        <f>VLOOKUP(A244,'[6]CAP.CAR.AGO2023'!$A$1:$U$303,19,FALSE)</f>
        <v>22000</v>
      </c>
      <c r="P244" s="15">
        <f>VLOOKUP(A244,'[6]CAP.CAR.AGO2023'!$A$1:$U$303,20,FALSE)</f>
        <v>20000</v>
      </c>
      <c r="Q244" s="15">
        <f t="shared" si="3"/>
        <v>2000</v>
      </c>
      <c r="R244" s="16">
        <v>44835</v>
      </c>
      <c r="S244" s="14"/>
    </row>
    <row r="245" spans="1:19" s="6" customFormat="1" ht="15" x14ac:dyDescent="0.25">
      <c r="A245" s="10" t="s">
        <v>565</v>
      </c>
      <c r="B245" s="11" t="s">
        <v>566</v>
      </c>
      <c r="C245" s="10" t="s">
        <v>243</v>
      </c>
      <c r="D245" s="10" t="s">
        <v>110</v>
      </c>
      <c r="E245" s="12"/>
      <c r="F245" s="12"/>
      <c r="G245" s="13">
        <v>13.5</v>
      </c>
      <c r="H245" s="10" t="s">
        <v>790</v>
      </c>
      <c r="I245" s="10" t="s">
        <v>59</v>
      </c>
      <c r="J245" s="12">
        <v>60</v>
      </c>
      <c r="K245" s="12">
        <v>12.1</v>
      </c>
      <c r="L245" s="14">
        <v>40101</v>
      </c>
      <c r="M245" s="14">
        <v>39779.519999999997</v>
      </c>
      <c r="N245" s="14" t="s">
        <v>14</v>
      </c>
      <c r="O245" s="15">
        <f>VLOOKUP(A245,'[6]CAP.CAR.AGO2023'!$A$1:$U$303,19,FALSE)</f>
        <v>1656</v>
      </c>
      <c r="P245" s="15">
        <f>VLOOKUP(A245,'[6]CAP.CAR.AGO2023'!$A$1:$U$303,20,FALSE)</f>
        <v>1400</v>
      </c>
      <c r="Q245" s="15">
        <f t="shared" si="3"/>
        <v>256</v>
      </c>
      <c r="R245" s="16">
        <v>44835</v>
      </c>
      <c r="S245" s="14"/>
    </row>
    <row r="246" spans="1:19" s="6" customFormat="1" ht="15" x14ac:dyDescent="0.25">
      <c r="A246" s="10" t="s">
        <v>567</v>
      </c>
      <c r="B246" s="11" t="s">
        <v>568</v>
      </c>
      <c r="C246" s="10" t="s">
        <v>243</v>
      </c>
      <c r="D246" s="10" t="s">
        <v>110</v>
      </c>
      <c r="E246" s="12"/>
      <c r="F246" s="12"/>
      <c r="G246" s="13">
        <v>8.1</v>
      </c>
      <c r="H246" s="10" t="s">
        <v>790</v>
      </c>
      <c r="I246" s="10" t="s">
        <v>59</v>
      </c>
      <c r="J246" s="12">
        <v>60</v>
      </c>
      <c r="K246" s="12">
        <v>12.1</v>
      </c>
      <c r="L246" s="14">
        <v>40101</v>
      </c>
      <c r="M246" s="14">
        <v>0</v>
      </c>
      <c r="N246" s="14" t="s">
        <v>78</v>
      </c>
      <c r="O246" s="15">
        <f>VLOOKUP(A246,'[6]CAP.CAR.AGO2023'!$A$1:$U$303,19,FALSE)</f>
        <v>1608</v>
      </c>
      <c r="P246" s="15">
        <f>VLOOKUP(A246,'[6]CAP.CAR.AGO2023'!$A$1:$U$303,20,FALSE)</f>
        <v>0</v>
      </c>
      <c r="Q246" s="15">
        <f t="shared" si="3"/>
        <v>1608</v>
      </c>
      <c r="R246" s="16">
        <v>44835</v>
      </c>
      <c r="S246" s="14"/>
    </row>
    <row r="247" spans="1:19" s="6" customFormat="1" ht="15" x14ac:dyDescent="0.25">
      <c r="A247" s="10" t="s">
        <v>569</v>
      </c>
      <c r="B247" s="11" t="s">
        <v>570</v>
      </c>
      <c r="C247" s="10" t="s">
        <v>377</v>
      </c>
      <c r="D247" s="10" t="s">
        <v>110</v>
      </c>
      <c r="E247" s="12"/>
      <c r="F247" s="12"/>
      <c r="G247" s="13">
        <v>1.9390000000000001</v>
      </c>
      <c r="H247" s="10" t="s">
        <v>790</v>
      </c>
      <c r="I247" s="10" t="s">
        <v>59</v>
      </c>
      <c r="J247" s="12">
        <v>60</v>
      </c>
      <c r="K247" s="12">
        <v>12.1</v>
      </c>
      <c r="L247" s="14">
        <v>40091</v>
      </c>
      <c r="M247" s="14">
        <v>39824.85</v>
      </c>
      <c r="N247" s="14" t="s">
        <v>14</v>
      </c>
      <c r="O247" s="15">
        <f>VLOOKUP(A247,'[6]CAP.CAR.AGO2023'!$A$1:$U$303,19,FALSE)</f>
        <v>380000</v>
      </c>
      <c r="P247" s="15">
        <f>VLOOKUP(A247,'[6]CAP.CAR.AGO2023'!$A$1:$U$303,20,FALSE)</f>
        <v>113000</v>
      </c>
      <c r="Q247" s="15">
        <f t="shared" si="3"/>
        <v>267000</v>
      </c>
      <c r="R247" s="16">
        <v>44835</v>
      </c>
      <c r="S247" s="14"/>
    </row>
    <row r="248" spans="1:19" s="6" customFormat="1" ht="30" x14ac:dyDescent="0.25">
      <c r="A248" s="10" t="s">
        <v>571</v>
      </c>
      <c r="B248" s="11" t="s">
        <v>572</v>
      </c>
      <c r="C248" s="10" t="s">
        <v>573</v>
      </c>
      <c r="D248" s="10" t="s">
        <v>110</v>
      </c>
      <c r="E248" s="12" t="s">
        <v>765</v>
      </c>
      <c r="F248" s="12" t="s">
        <v>758</v>
      </c>
      <c r="G248" s="13">
        <v>12.023</v>
      </c>
      <c r="H248" s="10" t="s">
        <v>790</v>
      </c>
      <c r="I248" s="10" t="s">
        <v>13</v>
      </c>
      <c r="J248" s="12">
        <v>60</v>
      </c>
      <c r="K248" s="12">
        <v>12.1</v>
      </c>
      <c r="L248" s="14">
        <v>40101</v>
      </c>
      <c r="M248" s="14">
        <v>39779.519999999997</v>
      </c>
      <c r="N248" s="14" t="s">
        <v>14</v>
      </c>
      <c r="O248" s="15">
        <f>VLOOKUP(A248,'[6]CAP.CAR.AGO2023'!$A$1:$U$303,19,FALSE)</f>
        <v>6013</v>
      </c>
      <c r="P248" s="15">
        <f>VLOOKUP(A248,'[6]CAP.CAR.AGO2023'!$A$1:$U$303,20,FALSE)</f>
        <v>4099</v>
      </c>
      <c r="Q248" s="15">
        <f t="shared" si="3"/>
        <v>1914</v>
      </c>
      <c r="R248" s="16">
        <v>44835</v>
      </c>
      <c r="S248" s="14"/>
    </row>
    <row r="249" spans="1:19" s="6" customFormat="1" ht="30" x14ac:dyDescent="0.25">
      <c r="A249" s="10" t="s">
        <v>574</v>
      </c>
      <c r="B249" s="11" t="s">
        <v>575</v>
      </c>
      <c r="C249" s="10" t="s">
        <v>576</v>
      </c>
      <c r="D249" s="10" t="s">
        <v>110</v>
      </c>
      <c r="E249" s="12" t="s">
        <v>765</v>
      </c>
      <c r="F249" s="12" t="s">
        <v>757</v>
      </c>
      <c r="G249" s="13">
        <v>14.042999999999999</v>
      </c>
      <c r="H249" s="10" t="s">
        <v>790</v>
      </c>
      <c r="I249" s="10" t="s">
        <v>13</v>
      </c>
      <c r="J249" s="12">
        <v>60</v>
      </c>
      <c r="K249" s="12">
        <v>12.1</v>
      </c>
      <c r="L249" s="14">
        <v>40101</v>
      </c>
      <c r="M249" s="14">
        <v>39779.519999999997</v>
      </c>
      <c r="N249" s="14" t="s">
        <v>14</v>
      </c>
      <c r="O249" s="15">
        <f>VLOOKUP(A249,'[6]CAP.CAR.AGO2023'!$A$1:$U$303,19,FALSE)</f>
        <v>4768</v>
      </c>
      <c r="P249" s="15">
        <f>VLOOKUP(A249,'[6]CAP.CAR.AGO2023'!$A$1:$U$303,20,FALSE)</f>
        <v>3290</v>
      </c>
      <c r="Q249" s="15">
        <f t="shared" si="3"/>
        <v>1478</v>
      </c>
      <c r="R249" s="16">
        <v>44835</v>
      </c>
      <c r="S249" s="14"/>
    </row>
    <row r="250" spans="1:19" s="6" customFormat="1" ht="30" x14ac:dyDescent="0.25">
      <c r="A250" s="10" t="s">
        <v>577</v>
      </c>
      <c r="B250" s="11" t="s">
        <v>578</v>
      </c>
      <c r="C250" s="10" t="s">
        <v>231</v>
      </c>
      <c r="D250" s="10" t="s">
        <v>232</v>
      </c>
      <c r="E250" s="12" t="s">
        <v>765</v>
      </c>
      <c r="F250" s="12" t="s">
        <v>757</v>
      </c>
      <c r="G250" s="13">
        <v>2.8685200000000002</v>
      </c>
      <c r="H250" s="10" t="s">
        <v>790</v>
      </c>
      <c r="I250" s="10" t="s">
        <v>13</v>
      </c>
      <c r="J250" s="12">
        <v>60</v>
      </c>
      <c r="K250" s="12">
        <v>6.1</v>
      </c>
      <c r="L250" s="14">
        <v>40101</v>
      </c>
      <c r="M250" s="14">
        <v>39779.519999999997</v>
      </c>
      <c r="N250" s="14" t="s">
        <v>14</v>
      </c>
      <c r="O250" s="15">
        <f>VLOOKUP(A250,'[6]CAP.CAR.AGO2023'!$A$1:$U$303,19,FALSE)</f>
        <v>104838</v>
      </c>
      <c r="P250" s="15">
        <f>VLOOKUP(A250,'[6]CAP.CAR.AGO2023'!$A$1:$U$303,20,FALSE)</f>
        <v>75831</v>
      </c>
      <c r="Q250" s="15">
        <f t="shared" si="3"/>
        <v>29007</v>
      </c>
      <c r="R250" s="16">
        <v>44835</v>
      </c>
      <c r="S250" s="14"/>
    </row>
    <row r="251" spans="1:19" s="6" customFormat="1" ht="30" x14ac:dyDescent="0.25">
      <c r="A251" s="10" t="s">
        <v>579</v>
      </c>
      <c r="B251" s="11" t="s">
        <v>580</v>
      </c>
      <c r="C251" s="10" t="s">
        <v>581</v>
      </c>
      <c r="D251" s="10" t="s">
        <v>110</v>
      </c>
      <c r="E251" s="12" t="s">
        <v>765</v>
      </c>
      <c r="F251" s="12" t="s">
        <v>757</v>
      </c>
      <c r="G251" s="13" t="s">
        <v>19</v>
      </c>
      <c r="H251" s="10" t="s">
        <v>790</v>
      </c>
      <c r="I251" s="10" t="s">
        <v>13</v>
      </c>
      <c r="J251" s="12">
        <v>60</v>
      </c>
      <c r="K251" s="12">
        <v>4.0999999999999996</v>
      </c>
      <c r="L251" s="14">
        <v>40101</v>
      </c>
      <c r="M251" s="14">
        <v>39779.519999999997</v>
      </c>
      <c r="N251" s="14" t="s">
        <v>14</v>
      </c>
      <c r="O251" s="15">
        <f>VLOOKUP(A251,'[6]CAP.CAR.AGO2023'!$A$1:$U$303,19,FALSE)</f>
        <v>20928</v>
      </c>
      <c r="P251" s="15">
        <f>VLOOKUP(A251,'[6]CAP.CAR.AGO2023'!$A$1:$U$303,20,FALSE)</f>
        <v>16051</v>
      </c>
      <c r="Q251" s="15">
        <f t="shared" si="3"/>
        <v>4877</v>
      </c>
      <c r="R251" s="16">
        <v>44835</v>
      </c>
      <c r="S251" s="14"/>
    </row>
    <row r="252" spans="1:19" s="6" customFormat="1" ht="30" x14ac:dyDescent="0.25">
      <c r="A252" s="10" t="s">
        <v>582</v>
      </c>
      <c r="B252" s="11" t="s">
        <v>583</v>
      </c>
      <c r="C252" s="10" t="s">
        <v>584</v>
      </c>
      <c r="D252" s="10" t="s">
        <v>110</v>
      </c>
      <c r="E252" s="12" t="s">
        <v>765</v>
      </c>
      <c r="F252" s="12" t="s">
        <v>758</v>
      </c>
      <c r="G252" s="13">
        <v>7.2279999999999998</v>
      </c>
      <c r="H252" s="10" t="s">
        <v>790</v>
      </c>
      <c r="I252" s="10" t="s">
        <v>13</v>
      </c>
      <c r="J252" s="12">
        <v>60</v>
      </c>
      <c r="K252" s="12">
        <v>12.1</v>
      </c>
      <c r="L252" s="14">
        <v>40101</v>
      </c>
      <c r="M252" s="14">
        <v>39779.519999999997</v>
      </c>
      <c r="N252" s="14" t="s">
        <v>14</v>
      </c>
      <c r="O252" s="15">
        <f>VLOOKUP(A252,'[6]CAP.CAR.AGO2023'!$A$1:$U$303,19,FALSE)</f>
        <v>3552</v>
      </c>
      <c r="P252" s="15">
        <f>VLOOKUP(A252,'[6]CAP.CAR.AGO2023'!$A$1:$U$303,20,FALSE)</f>
        <v>1944</v>
      </c>
      <c r="Q252" s="15">
        <f t="shared" si="3"/>
        <v>1608</v>
      </c>
      <c r="R252" s="16">
        <v>44835</v>
      </c>
      <c r="S252" s="14"/>
    </row>
    <row r="253" spans="1:19" s="6" customFormat="1" ht="30" x14ac:dyDescent="0.25">
      <c r="A253" s="10" t="s">
        <v>585</v>
      </c>
      <c r="B253" s="11" t="s">
        <v>586</v>
      </c>
      <c r="C253" s="10" t="s">
        <v>587</v>
      </c>
      <c r="D253" s="10" t="s">
        <v>110</v>
      </c>
      <c r="E253" s="12" t="s">
        <v>765</v>
      </c>
      <c r="F253" s="12" t="s">
        <v>757</v>
      </c>
      <c r="G253" s="13">
        <v>10.574</v>
      </c>
      <c r="H253" s="10" t="s">
        <v>790</v>
      </c>
      <c r="I253" s="10" t="s">
        <v>13</v>
      </c>
      <c r="J253" s="12">
        <v>60</v>
      </c>
      <c r="K253" s="12">
        <v>12.1</v>
      </c>
      <c r="L253" s="14">
        <v>40101</v>
      </c>
      <c r="M253" s="14">
        <v>39779.519999999997</v>
      </c>
      <c r="N253" s="14" t="s">
        <v>14</v>
      </c>
      <c r="O253" s="15">
        <f>VLOOKUP(A253,'[6]CAP.CAR.AGO2023'!$A$1:$U$303,19,FALSE)</f>
        <v>2000</v>
      </c>
      <c r="P253" s="15">
        <f>VLOOKUP(A253,'[6]CAP.CAR.AGO2023'!$A$1:$U$303,20,FALSE)</f>
        <v>1352</v>
      </c>
      <c r="Q253" s="15">
        <f t="shared" si="3"/>
        <v>648</v>
      </c>
      <c r="R253" s="16">
        <v>44835</v>
      </c>
      <c r="S253" s="14"/>
    </row>
    <row r="254" spans="1:19" s="6" customFormat="1" ht="30" x14ac:dyDescent="0.25">
      <c r="A254" s="10" t="s">
        <v>588</v>
      </c>
      <c r="B254" s="11" t="s">
        <v>589</v>
      </c>
      <c r="C254" s="10" t="s">
        <v>243</v>
      </c>
      <c r="D254" s="10" t="s">
        <v>110</v>
      </c>
      <c r="E254" s="12" t="s">
        <v>765</v>
      </c>
      <c r="F254" s="12" t="s">
        <v>757</v>
      </c>
      <c r="G254" s="13">
        <v>9.4</v>
      </c>
      <c r="H254" s="10" t="s">
        <v>790</v>
      </c>
      <c r="I254" s="10" t="s">
        <v>13</v>
      </c>
      <c r="J254" s="12">
        <v>60</v>
      </c>
      <c r="K254" s="12">
        <v>12.1</v>
      </c>
      <c r="L254" s="14">
        <v>40101</v>
      </c>
      <c r="M254" s="14">
        <v>39779.519999999997</v>
      </c>
      <c r="N254" s="14" t="s">
        <v>14</v>
      </c>
      <c r="O254" s="15">
        <f>VLOOKUP(A254,'[6]CAP.CAR.AGO2023'!$A$1:$U$303,19,FALSE)</f>
        <v>50298</v>
      </c>
      <c r="P254" s="15">
        <f>VLOOKUP(A254,'[6]CAP.CAR.AGO2023'!$A$1:$U$303,20,FALSE)</f>
        <v>48385</v>
      </c>
      <c r="Q254" s="15">
        <f t="shared" si="3"/>
        <v>1913</v>
      </c>
      <c r="R254" s="16">
        <v>44835</v>
      </c>
      <c r="S254" s="14"/>
    </row>
    <row r="255" spans="1:19" s="6" customFormat="1" ht="30" x14ac:dyDescent="0.25">
      <c r="A255" s="10" t="s">
        <v>590</v>
      </c>
      <c r="B255" s="11" t="s">
        <v>591</v>
      </c>
      <c r="C255" s="10" t="s">
        <v>276</v>
      </c>
      <c r="D255" s="10" t="s">
        <v>110</v>
      </c>
      <c r="E255" s="12" t="s">
        <v>768</v>
      </c>
      <c r="F255" s="12" t="s">
        <v>757</v>
      </c>
      <c r="G255" s="13">
        <v>4.4124300000000005</v>
      </c>
      <c r="H255" s="10" t="s">
        <v>790</v>
      </c>
      <c r="I255" s="10" t="s">
        <v>13</v>
      </c>
      <c r="J255" s="12">
        <v>60</v>
      </c>
      <c r="K255" s="12">
        <v>12.1</v>
      </c>
      <c r="L255" s="14">
        <v>40101</v>
      </c>
      <c r="M255" s="14">
        <v>39779.519999999997</v>
      </c>
      <c r="N255" s="14" t="s">
        <v>14</v>
      </c>
      <c r="O255" s="15">
        <f>VLOOKUP(A255,'[6]CAP.CAR.AGO2023'!$A$1:$U$303,19,FALSE)</f>
        <v>60072</v>
      </c>
      <c r="P255" s="15">
        <f>VLOOKUP(A255,'[6]CAP.CAR.AGO2023'!$A$1:$U$303,20,FALSE)</f>
        <v>9934</v>
      </c>
      <c r="Q255" s="15">
        <f t="shared" si="3"/>
        <v>50138</v>
      </c>
      <c r="R255" s="16">
        <v>44835</v>
      </c>
      <c r="S255" s="14"/>
    </row>
    <row r="256" spans="1:19" s="6" customFormat="1" ht="15" x14ac:dyDescent="0.25">
      <c r="A256" s="10" t="s">
        <v>592</v>
      </c>
      <c r="B256" s="11" t="s">
        <v>725</v>
      </c>
      <c r="C256" s="10" t="s">
        <v>231</v>
      </c>
      <c r="D256" s="10" t="s">
        <v>232</v>
      </c>
      <c r="E256" s="12"/>
      <c r="F256" s="12"/>
      <c r="G256" s="13">
        <v>5.1843300000000001</v>
      </c>
      <c r="H256" s="10" t="s">
        <v>790</v>
      </c>
      <c r="I256" s="10" t="s">
        <v>59</v>
      </c>
      <c r="J256" s="12">
        <v>60</v>
      </c>
      <c r="K256" s="12">
        <v>12.1</v>
      </c>
      <c r="L256" s="14">
        <v>40101</v>
      </c>
      <c r="M256" s="14">
        <v>0</v>
      </c>
      <c r="N256" s="14" t="s">
        <v>78</v>
      </c>
      <c r="O256" s="15">
        <f>VLOOKUP(A256,'[6]CAP.CAR.AGO2023'!$A$1:$U$303,19,FALSE)</f>
        <v>68900</v>
      </c>
      <c r="P256" s="15">
        <f>VLOOKUP(A256,'[6]CAP.CAR.AGO2023'!$A$1:$U$303,20,FALSE)</f>
        <v>0</v>
      </c>
      <c r="Q256" s="15">
        <f t="shared" si="3"/>
        <v>68900</v>
      </c>
      <c r="R256" s="16">
        <v>44835</v>
      </c>
      <c r="S256" s="14" t="s">
        <v>729</v>
      </c>
    </row>
    <row r="257" spans="1:19" s="6" customFormat="1" ht="30" x14ac:dyDescent="0.25">
      <c r="A257" s="10" t="s">
        <v>593</v>
      </c>
      <c r="B257" s="11" t="s">
        <v>594</v>
      </c>
      <c r="C257" s="10" t="s">
        <v>552</v>
      </c>
      <c r="D257" s="10" t="s">
        <v>110</v>
      </c>
      <c r="E257" s="12" t="s">
        <v>768</v>
      </c>
      <c r="F257" s="12" t="s">
        <v>757</v>
      </c>
      <c r="G257" s="13">
        <v>14.421589999999998</v>
      </c>
      <c r="H257" s="10" t="s">
        <v>790</v>
      </c>
      <c r="I257" s="10" t="s">
        <v>13</v>
      </c>
      <c r="J257" s="12">
        <v>60</v>
      </c>
      <c r="K257" s="12">
        <v>6.1</v>
      </c>
      <c r="L257" s="14">
        <v>40039</v>
      </c>
      <c r="M257" s="14">
        <v>39703.47</v>
      </c>
      <c r="N257" s="14" t="s">
        <v>14</v>
      </c>
      <c r="O257" s="15">
        <f>VLOOKUP(A257,'[6]CAP.CAR.AGO2023'!$A$1:$U$303,19,FALSE)</f>
        <v>8000</v>
      </c>
      <c r="P257" s="15">
        <f>VLOOKUP(A257,'[6]CAP.CAR.AGO2023'!$A$1:$U$303,20,FALSE)</f>
        <v>1986</v>
      </c>
      <c r="Q257" s="15">
        <f t="shared" si="3"/>
        <v>6014</v>
      </c>
      <c r="R257" s="16">
        <v>44835</v>
      </c>
      <c r="S257" s="14"/>
    </row>
    <row r="258" spans="1:19" s="6" customFormat="1" ht="15" x14ac:dyDescent="0.25">
      <c r="A258" s="10" t="s">
        <v>595</v>
      </c>
      <c r="B258" s="11" t="s">
        <v>596</v>
      </c>
      <c r="C258" s="10" t="s">
        <v>243</v>
      </c>
      <c r="D258" s="10" t="s">
        <v>110</v>
      </c>
      <c r="E258" s="12"/>
      <c r="F258" s="12"/>
      <c r="G258" s="13">
        <v>7.1</v>
      </c>
      <c r="H258" s="10" t="s">
        <v>790</v>
      </c>
      <c r="I258" s="10" t="s">
        <v>59</v>
      </c>
      <c r="J258" s="12">
        <v>60</v>
      </c>
      <c r="K258" s="12">
        <v>12.1</v>
      </c>
      <c r="L258" s="14">
        <v>40101</v>
      </c>
      <c r="M258" s="14">
        <v>39781.440000000002</v>
      </c>
      <c r="N258" s="14" t="s">
        <v>14</v>
      </c>
      <c r="O258" s="15">
        <f>VLOOKUP(A258,'[6]CAP.CAR.AGO2023'!$A$1:$U$303,19,FALSE)</f>
        <v>10104</v>
      </c>
      <c r="P258" s="15">
        <f>VLOOKUP(A258,'[6]CAP.CAR.AGO2023'!$A$1:$U$303,20,FALSE)</f>
        <v>3493</v>
      </c>
      <c r="Q258" s="15">
        <f t="shared" si="3"/>
        <v>6611</v>
      </c>
      <c r="R258" s="16">
        <v>44835</v>
      </c>
      <c r="S258" s="14"/>
    </row>
    <row r="259" spans="1:19" s="6" customFormat="1" ht="15" x14ac:dyDescent="0.25">
      <c r="A259" s="10" t="s">
        <v>597</v>
      </c>
      <c r="B259" s="11" t="s">
        <v>726</v>
      </c>
      <c r="C259" s="10" t="s">
        <v>231</v>
      </c>
      <c r="D259" s="10" t="s">
        <v>232</v>
      </c>
      <c r="E259" s="12"/>
      <c r="F259" s="12"/>
      <c r="G259" s="13">
        <v>5.1843300000000001</v>
      </c>
      <c r="H259" s="10" t="s">
        <v>790</v>
      </c>
      <c r="I259" s="10" t="s">
        <v>59</v>
      </c>
      <c r="J259" s="12">
        <v>60</v>
      </c>
      <c r="K259" s="12">
        <v>12.1</v>
      </c>
      <c r="L259" s="14">
        <v>40101</v>
      </c>
      <c r="M259" s="14">
        <v>0</v>
      </c>
      <c r="N259" s="14" t="s">
        <v>78</v>
      </c>
      <c r="O259" s="15">
        <f>VLOOKUP(A259,'[6]CAP.CAR.AGO2023'!$A$1:$U$303,19,FALSE)</f>
        <v>68900</v>
      </c>
      <c r="P259" s="15">
        <f>VLOOKUP(A259,'[6]CAP.CAR.AGO2023'!$A$1:$U$303,20,FALSE)</f>
        <v>0</v>
      </c>
      <c r="Q259" s="15">
        <f t="shared" si="3"/>
        <v>68900</v>
      </c>
      <c r="R259" s="16">
        <v>44835</v>
      </c>
      <c r="S259" s="14" t="s">
        <v>732</v>
      </c>
    </row>
    <row r="260" spans="1:19" s="6" customFormat="1" ht="15" x14ac:dyDescent="0.25">
      <c r="A260" s="10" t="s">
        <v>598</v>
      </c>
      <c r="B260" s="11" t="s">
        <v>599</v>
      </c>
      <c r="C260" s="10" t="s">
        <v>243</v>
      </c>
      <c r="D260" s="10" t="s">
        <v>110</v>
      </c>
      <c r="E260" s="12"/>
      <c r="F260" s="12"/>
      <c r="G260" s="13">
        <v>13.1</v>
      </c>
      <c r="H260" s="10" t="s">
        <v>790</v>
      </c>
      <c r="I260" s="10" t="s">
        <v>59</v>
      </c>
      <c r="J260" s="12">
        <v>60</v>
      </c>
      <c r="K260" s="12">
        <v>12.1</v>
      </c>
      <c r="L260" s="14">
        <v>40100</v>
      </c>
      <c r="M260" s="14">
        <v>39779.519999999997</v>
      </c>
      <c r="N260" s="14" t="s">
        <v>14</v>
      </c>
      <c r="O260" s="15">
        <f>VLOOKUP(A260,'[6]CAP.CAR.AGO2023'!$A$1:$U$303,19,FALSE)</f>
        <v>55704</v>
      </c>
      <c r="P260" s="15">
        <f>VLOOKUP(A260,'[6]CAP.CAR.AGO2023'!$A$1:$U$303,20,FALSE)</f>
        <v>41000</v>
      </c>
      <c r="Q260" s="15">
        <f t="shared" si="3"/>
        <v>14704</v>
      </c>
      <c r="R260" s="16">
        <v>44835</v>
      </c>
      <c r="S260" s="14"/>
    </row>
    <row r="261" spans="1:19" s="6" customFormat="1" ht="15" x14ac:dyDescent="0.25">
      <c r="A261" s="10" t="s">
        <v>600</v>
      </c>
      <c r="B261" s="11" t="s">
        <v>601</v>
      </c>
      <c r="C261" s="10" t="s">
        <v>243</v>
      </c>
      <c r="D261" s="10" t="s">
        <v>110</v>
      </c>
      <c r="E261" s="12"/>
      <c r="F261" s="12"/>
      <c r="G261" s="13">
        <v>4.8310000000000004</v>
      </c>
      <c r="H261" s="10" t="s">
        <v>790</v>
      </c>
      <c r="I261" s="10" t="s">
        <v>36</v>
      </c>
      <c r="J261" s="12">
        <v>60</v>
      </c>
      <c r="K261" s="12">
        <v>12.1</v>
      </c>
      <c r="L261" s="14">
        <v>40024</v>
      </c>
      <c r="M261" s="14">
        <v>0</v>
      </c>
      <c r="N261" s="14" t="s">
        <v>78</v>
      </c>
      <c r="O261" s="15">
        <f>VLOOKUP(A261,'[6]CAP.CAR.AGO2023'!$A$1:$U$303,19,FALSE)</f>
        <v>2800</v>
      </c>
      <c r="P261" s="15">
        <f>VLOOKUP(A261,'[6]CAP.CAR.AGO2023'!$A$1:$U$303,20,FALSE)</f>
        <v>100</v>
      </c>
      <c r="Q261" s="15">
        <f t="shared" si="3"/>
        <v>2700</v>
      </c>
      <c r="R261" s="16">
        <v>44835</v>
      </c>
      <c r="S261" s="14" t="s">
        <v>861</v>
      </c>
    </row>
    <row r="262" spans="1:19" s="6" customFormat="1" ht="15" x14ac:dyDescent="0.25">
      <c r="A262" s="10" t="s">
        <v>602</v>
      </c>
      <c r="B262" s="11" t="s">
        <v>603</v>
      </c>
      <c r="C262" s="10" t="s">
        <v>288</v>
      </c>
      <c r="D262" s="10" t="s">
        <v>110</v>
      </c>
      <c r="E262" s="12"/>
      <c r="F262" s="12"/>
      <c r="G262" s="13">
        <v>5.3410000000000002</v>
      </c>
      <c r="H262" s="10" t="s">
        <v>790</v>
      </c>
      <c r="I262" s="10" t="s">
        <v>396</v>
      </c>
      <c r="J262" s="12">
        <v>60</v>
      </c>
      <c r="K262" s="12">
        <v>12.1</v>
      </c>
      <c r="L262" s="14">
        <v>40101</v>
      </c>
      <c r="M262" s="14">
        <v>39779.519999999997</v>
      </c>
      <c r="N262" s="14" t="s">
        <v>14</v>
      </c>
      <c r="O262" s="15">
        <f>VLOOKUP(A262,'[6]CAP.CAR.AGO2023'!$A$1:$U$303,19,FALSE)</f>
        <v>2400</v>
      </c>
      <c r="P262" s="15">
        <f>VLOOKUP(A262,'[6]CAP.CAR.AGO2023'!$A$1:$U$303,20,FALSE)</f>
        <v>100</v>
      </c>
      <c r="Q262" s="15">
        <f t="shared" ref="Q262:Q306" si="4">O262-P262</f>
        <v>2300</v>
      </c>
      <c r="R262" s="16">
        <v>44835</v>
      </c>
      <c r="S262" s="14"/>
    </row>
    <row r="263" spans="1:19" s="6" customFormat="1" ht="15" x14ac:dyDescent="0.25">
      <c r="A263" s="10" t="s">
        <v>604</v>
      </c>
      <c r="B263" s="11" t="s">
        <v>605</v>
      </c>
      <c r="C263" s="10" t="s">
        <v>243</v>
      </c>
      <c r="D263" s="10" t="s">
        <v>110</v>
      </c>
      <c r="E263" s="12"/>
      <c r="F263" s="12"/>
      <c r="G263" s="13">
        <v>13.92</v>
      </c>
      <c r="H263" s="10" t="s">
        <v>790</v>
      </c>
      <c r="I263" s="10" t="s">
        <v>59</v>
      </c>
      <c r="J263" s="12">
        <v>60</v>
      </c>
      <c r="K263" s="12">
        <v>12.1</v>
      </c>
      <c r="L263" s="14">
        <v>40192</v>
      </c>
      <c r="M263" s="14">
        <v>0</v>
      </c>
      <c r="N263" s="14" t="s">
        <v>14</v>
      </c>
      <c r="O263" s="15">
        <f>VLOOKUP(A263,'[6]CAP.CAR.AGO2023'!$A$1:$U$303,19,FALSE)</f>
        <v>2500</v>
      </c>
      <c r="P263" s="15">
        <f>VLOOKUP(A263,'[6]CAP.CAR.AGO2023'!$A$1:$U$303,20,FALSE)</f>
        <v>2147</v>
      </c>
      <c r="Q263" s="15">
        <f t="shared" si="4"/>
        <v>353</v>
      </c>
      <c r="R263" s="16">
        <v>44835</v>
      </c>
      <c r="S263" s="14"/>
    </row>
    <row r="264" spans="1:19" s="6" customFormat="1" ht="15" x14ac:dyDescent="0.25">
      <c r="A264" s="10" t="s">
        <v>606</v>
      </c>
      <c r="B264" s="11" t="s">
        <v>607</v>
      </c>
      <c r="C264" s="10" t="s">
        <v>204</v>
      </c>
      <c r="D264" s="10" t="s">
        <v>110</v>
      </c>
      <c r="E264" s="12"/>
      <c r="F264" s="12"/>
      <c r="G264" s="13">
        <v>2.19</v>
      </c>
      <c r="H264" s="10" t="s">
        <v>790</v>
      </c>
      <c r="I264" s="10" t="s">
        <v>59</v>
      </c>
      <c r="J264" s="12">
        <v>60</v>
      </c>
      <c r="K264" s="12">
        <v>12.1</v>
      </c>
      <c r="L264" s="14">
        <v>40101</v>
      </c>
      <c r="M264" s="14">
        <v>39778.03</v>
      </c>
      <c r="N264" s="14" t="s">
        <v>14</v>
      </c>
      <c r="O264" s="15">
        <f>VLOOKUP(A264,'[6]CAP.CAR.AGO2023'!$A$1:$U$303,19,FALSE)</f>
        <v>7000</v>
      </c>
      <c r="P264" s="15">
        <f>VLOOKUP(A264,'[6]CAP.CAR.AGO2023'!$A$1:$U$303,20,FALSE)</f>
        <v>2696</v>
      </c>
      <c r="Q264" s="15">
        <f t="shared" si="4"/>
        <v>4304</v>
      </c>
      <c r="R264" s="16">
        <v>44835</v>
      </c>
      <c r="S264" s="14"/>
    </row>
    <row r="265" spans="1:19" s="6" customFormat="1" ht="15" x14ac:dyDescent="0.25">
      <c r="A265" s="10" t="s">
        <v>608</v>
      </c>
      <c r="B265" s="11" t="s">
        <v>609</v>
      </c>
      <c r="C265" s="10" t="s">
        <v>243</v>
      </c>
      <c r="D265" s="10" t="s">
        <v>110</v>
      </c>
      <c r="E265" s="12"/>
      <c r="F265" s="12"/>
      <c r="G265" s="13">
        <v>7.5060000000000002</v>
      </c>
      <c r="H265" s="10" t="s">
        <v>790</v>
      </c>
      <c r="I265" s="10" t="s">
        <v>59</v>
      </c>
      <c r="J265" s="12">
        <v>60</v>
      </c>
      <c r="K265" s="12">
        <v>12.1</v>
      </c>
      <c r="L265" s="14">
        <v>40101</v>
      </c>
      <c r="M265" s="14">
        <v>0</v>
      </c>
      <c r="N265" s="14" t="s">
        <v>78</v>
      </c>
      <c r="O265" s="15">
        <f>VLOOKUP(A265,'[6]CAP.CAR.AGO2023'!$A$1:$U$303,19,FALSE)</f>
        <v>600</v>
      </c>
      <c r="P265" s="15">
        <f>VLOOKUP(A265,'[6]CAP.CAR.AGO2023'!$A$1:$U$303,20,FALSE)</f>
        <v>0</v>
      </c>
      <c r="Q265" s="15">
        <f t="shared" si="4"/>
        <v>600</v>
      </c>
      <c r="R265" s="16">
        <v>44835</v>
      </c>
      <c r="S265" s="14" t="s">
        <v>805</v>
      </c>
    </row>
    <row r="266" spans="1:19" s="6" customFormat="1" ht="15" x14ac:dyDescent="0.25">
      <c r="A266" s="10" t="s">
        <v>610</v>
      </c>
      <c r="B266" s="11" t="s">
        <v>611</v>
      </c>
      <c r="C266" s="10" t="s">
        <v>547</v>
      </c>
      <c r="D266" s="10" t="s">
        <v>110</v>
      </c>
      <c r="E266" s="12"/>
      <c r="F266" s="12"/>
      <c r="G266" s="13">
        <v>3.9350000000000001</v>
      </c>
      <c r="H266" s="10" t="s">
        <v>790</v>
      </c>
      <c r="I266" s="10" t="s">
        <v>36</v>
      </c>
      <c r="J266" s="12">
        <v>60</v>
      </c>
      <c r="K266" s="12">
        <v>12.1</v>
      </c>
      <c r="L266" s="14">
        <v>40097</v>
      </c>
      <c r="M266" s="14">
        <v>39831.160000000003</v>
      </c>
      <c r="N266" s="14" t="s">
        <v>14</v>
      </c>
      <c r="O266" s="15">
        <f>VLOOKUP(A266,'[6]CAP.CAR.AGO2023'!$A$1:$U$303,19,FALSE)</f>
        <v>7500</v>
      </c>
      <c r="P266" s="15">
        <f>VLOOKUP(A266,'[6]CAP.CAR.AGO2023'!$A$1:$U$303,20,FALSE)</f>
        <v>1700</v>
      </c>
      <c r="Q266" s="15">
        <f t="shared" si="4"/>
        <v>5800</v>
      </c>
      <c r="R266" s="16">
        <v>44835</v>
      </c>
      <c r="S266" s="14"/>
    </row>
    <row r="267" spans="1:19" s="6" customFormat="1" ht="15" x14ac:dyDescent="0.25">
      <c r="A267" s="10" t="s">
        <v>612</v>
      </c>
      <c r="B267" s="11" t="s">
        <v>613</v>
      </c>
      <c r="C267" s="10" t="s">
        <v>213</v>
      </c>
      <c r="D267" s="10" t="s">
        <v>110</v>
      </c>
      <c r="E267" s="12"/>
      <c r="F267" s="12"/>
      <c r="G267" s="13">
        <v>10.52</v>
      </c>
      <c r="H267" s="10" t="s">
        <v>790</v>
      </c>
      <c r="I267" s="10" t="s">
        <v>36</v>
      </c>
      <c r="J267" s="12">
        <v>24</v>
      </c>
      <c r="K267" s="12">
        <v>6.1</v>
      </c>
      <c r="L267" s="14">
        <v>40037</v>
      </c>
      <c r="M267" s="14">
        <v>39702.11</v>
      </c>
      <c r="N267" s="14" t="s">
        <v>14</v>
      </c>
      <c r="O267" s="15">
        <f>VLOOKUP(A267,'[6]CAP.CAR.AGO2023'!$A$1:$U$303,19,FALSE)</f>
        <v>2700</v>
      </c>
      <c r="P267" s="15">
        <f>VLOOKUP(A267,'[6]CAP.CAR.AGO2023'!$A$1:$U$303,20,FALSE)</f>
        <v>1000</v>
      </c>
      <c r="Q267" s="15">
        <f t="shared" si="4"/>
        <v>1700</v>
      </c>
      <c r="R267" s="16">
        <v>44835</v>
      </c>
      <c r="S267" s="14"/>
    </row>
    <row r="268" spans="1:19" s="6" customFormat="1" ht="15" x14ac:dyDescent="0.25">
      <c r="A268" s="10" t="s">
        <v>614</v>
      </c>
      <c r="B268" s="11" t="s">
        <v>615</v>
      </c>
      <c r="C268" s="10" t="s">
        <v>207</v>
      </c>
      <c r="D268" s="10" t="s">
        <v>110</v>
      </c>
      <c r="E268" s="12"/>
      <c r="F268" s="12"/>
      <c r="G268" s="13">
        <v>14.57</v>
      </c>
      <c r="H268" s="10" t="s">
        <v>790</v>
      </c>
      <c r="I268" s="10" t="s">
        <v>36</v>
      </c>
      <c r="J268" s="12">
        <v>24</v>
      </c>
      <c r="K268" s="12">
        <v>6.1</v>
      </c>
      <c r="L268" s="14">
        <v>40039</v>
      </c>
      <c r="M268" s="14">
        <v>39703.47</v>
      </c>
      <c r="N268" s="14" t="s">
        <v>14</v>
      </c>
      <c r="O268" s="15">
        <f>VLOOKUP(A268,'[6]CAP.CAR.AGO2023'!$A$1:$U$303,19,FALSE)</f>
        <v>3371</v>
      </c>
      <c r="P268" s="15">
        <f>VLOOKUP(A268,'[6]CAP.CAR.AGO2023'!$A$1:$U$303,20,FALSE)</f>
        <v>2000</v>
      </c>
      <c r="Q268" s="15">
        <f t="shared" si="4"/>
        <v>1371</v>
      </c>
      <c r="R268" s="16">
        <v>44835</v>
      </c>
      <c r="S268" s="14"/>
    </row>
    <row r="269" spans="1:19" s="6" customFormat="1" ht="15" x14ac:dyDescent="0.25">
      <c r="A269" s="10" t="s">
        <v>616</v>
      </c>
      <c r="B269" s="11" t="s">
        <v>617</v>
      </c>
      <c r="C269" s="10" t="s">
        <v>288</v>
      </c>
      <c r="D269" s="10" t="s">
        <v>110</v>
      </c>
      <c r="E269" s="12"/>
      <c r="F269" s="12"/>
      <c r="G269" s="13">
        <v>7.9749999999999996</v>
      </c>
      <c r="H269" s="10" t="s">
        <v>790</v>
      </c>
      <c r="I269" s="10" t="s">
        <v>36</v>
      </c>
      <c r="J269" s="12">
        <v>24</v>
      </c>
      <c r="K269" s="12">
        <v>6.1</v>
      </c>
      <c r="L269" s="14">
        <v>40101</v>
      </c>
      <c r="M269" s="14">
        <v>39778.51</v>
      </c>
      <c r="N269" s="14" t="s">
        <v>14</v>
      </c>
      <c r="O269" s="15">
        <f>VLOOKUP(A269,'[6]CAP.CAR.AGO2023'!$A$1:$U$303,19,FALSE)</f>
        <v>3800</v>
      </c>
      <c r="P269" s="15">
        <f>VLOOKUP(A269,'[6]CAP.CAR.AGO2023'!$A$1:$U$303,20,FALSE)</f>
        <v>1700</v>
      </c>
      <c r="Q269" s="15">
        <f t="shared" si="4"/>
        <v>2100</v>
      </c>
      <c r="R269" s="16">
        <v>44835</v>
      </c>
      <c r="S269" s="14"/>
    </row>
    <row r="270" spans="1:19" s="6" customFormat="1" ht="15" x14ac:dyDescent="0.25">
      <c r="A270" s="10" t="s">
        <v>618</v>
      </c>
      <c r="B270" s="11" t="s">
        <v>619</v>
      </c>
      <c r="C270" s="10" t="s">
        <v>243</v>
      </c>
      <c r="D270" s="10" t="s">
        <v>110</v>
      </c>
      <c r="E270" s="12"/>
      <c r="F270" s="12"/>
      <c r="G270" s="13">
        <v>7.0750000000000002</v>
      </c>
      <c r="H270" s="10" t="s">
        <v>790</v>
      </c>
      <c r="I270" s="10" t="s">
        <v>59</v>
      </c>
      <c r="J270" s="12">
        <v>60</v>
      </c>
      <c r="K270" s="12">
        <v>12.1</v>
      </c>
      <c r="L270" s="14">
        <v>40099</v>
      </c>
      <c r="M270" s="14">
        <v>39824.269999999997</v>
      </c>
      <c r="N270" s="14" t="s">
        <v>14</v>
      </c>
      <c r="O270" s="15">
        <f>VLOOKUP(A270,'[6]CAP.CAR.AGO2023'!$A$1:$U$303,19,FALSE)</f>
        <v>63300</v>
      </c>
      <c r="P270" s="15">
        <f>VLOOKUP(A270,'[6]CAP.CAR.AGO2023'!$A$1:$U$303,20,FALSE)</f>
        <v>15000</v>
      </c>
      <c r="Q270" s="15">
        <f t="shared" si="4"/>
        <v>48300</v>
      </c>
      <c r="R270" s="16">
        <v>44927</v>
      </c>
      <c r="S270" s="14"/>
    </row>
    <row r="271" spans="1:19" s="6" customFormat="1" ht="15" x14ac:dyDescent="0.25">
      <c r="A271" s="10" t="s">
        <v>620</v>
      </c>
      <c r="B271" s="11" t="s">
        <v>621</v>
      </c>
      <c r="C271" s="10" t="s">
        <v>243</v>
      </c>
      <c r="D271" s="10" t="s">
        <v>110</v>
      </c>
      <c r="E271" s="12"/>
      <c r="F271" s="12"/>
      <c r="G271" s="13">
        <v>5.9</v>
      </c>
      <c r="H271" s="10" t="s">
        <v>790</v>
      </c>
      <c r="I271" s="10" t="s">
        <v>59</v>
      </c>
      <c r="J271" s="12">
        <v>60</v>
      </c>
      <c r="K271" s="12">
        <v>12.1</v>
      </c>
      <c r="L271" s="14">
        <v>40099</v>
      </c>
      <c r="M271" s="14">
        <v>39793.480000000003</v>
      </c>
      <c r="N271" s="14" t="s">
        <v>14</v>
      </c>
      <c r="O271" s="15">
        <f>VLOOKUP(A271,'[6]CAP.CAR.AGO2023'!$A$1:$U$303,19,FALSE)</f>
        <v>15000</v>
      </c>
      <c r="P271" s="15">
        <f>VLOOKUP(A271,'[6]CAP.CAR.AGO2023'!$A$1:$U$303,20,FALSE)</f>
        <v>15000</v>
      </c>
      <c r="Q271" s="15">
        <f t="shared" si="4"/>
        <v>0</v>
      </c>
      <c r="R271" s="16">
        <v>44835</v>
      </c>
      <c r="S271" s="14"/>
    </row>
    <row r="272" spans="1:19" s="6" customFormat="1" ht="15" x14ac:dyDescent="0.25">
      <c r="A272" s="10" t="s">
        <v>622</v>
      </c>
      <c r="B272" s="17" t="s">
        <v>623</v>
      </c>
      <c r="C272" s="10" t="s">
        <v>377</v>
      </c>
      <c r="D272" s="10" t="s">
        <v>110</v>
      </c>
      <c r="E272" s="12"/>
      <c r="F272" s="12"/>
      <c r="G272" s="13">
        <v>1.601</v>
      </c>
      <c r="H272" s="10" t="s">
        <v>790</v>
      </c>
      <c r="I272" s="10" t="s">
        <v>59</v>
      </c>
      <c r="J272" s="12">
        <v>60</v>
      </c>
      <c r="K272" s="12">
        <v>12.1</v>
      </c>
      <c r="L272" s="14">
        <v>0</v>
      </c>
      <c r="M272" s="14">
        <v>0</v>
      </c>
      <c r="N272" s="14" t="s">
        <v>14</v>
      </c>
      <c r="O272" s="15">
        <f>VLOOKUP(A272,'[6]CAP.CAR.AGO2023'!$A$1:$U$303,19,FALSE)</f>
        <v>295</v>
      </c>
      <c r="P272" s="15">
        <f>VLOOKUP(A272,'[6]CAP.CAR.AGO2023'!$A$1:$U$303,20,FALSE)</f>
        <v>42</v>
      </c>
      <c r="Q272" s="15">
        <f t="shared" si="4"/>
        <v>253</v>
      </c>
      <c r="R272" s="16">
        <v>44835</v>
      </c>
      <c r="S272" s="14"/>
    </row>
    <row r="273" spans="1:19" s="6" customFormat="1" ht="30" x14ac:dyDescent="0.25">
      <c r="A273" s="10" t="s">
        <v>624</v>
      </c>
      <c r="B273" s="17" t="s">
        <v>625</v>
      </c>
      <c r="C273" s="10" t="s">
        <v>243</v>
      </c>
      <c r="D273" s="10" t="s">
        <v>110</v>
      </c>
      <c r="E273" s="12"/>
      <c r="F273" s="12"/>
      <c r="G273" s="13">
        <v>5.7</v>
      </c>
      <c r="H273" s="10" t="s">
        <v>790</v>
      </c>
      <c r="I273" s="10" t="s">
        <v>59</v>
      </c>
      <c r="J273" s="12">
        <v>60</v>
      </c>
      <c r="K273" s="12">
        <v>12.1</v>
      </c>
      <c r="L273" s="14">
        <v>40101</v>
      </c>
      <c r="M273" s="14">
        <v>0</v>
      </c>
      <c r="N273" s="14" t="s">
        <v>78</v>
      </c>
      <c r="O273" s="15">
        <f>VLOOKUP(A273,'[6]CAP.CAR.AGO2023'!$A$1:$U$303,19,FALSE)</f>
        <v>6000</v>
      </c>
      <c r="P273" s="15">
        <f>VLOOKUP(A273,'[6]CAP.CAR.AGO2023'!$A$1:$U$303,20,FALSE)</f>
        <v>0</v>
      </c>
      <c r="Q273" s="15">
        <f t="shared" si="4"/>
        <v>6000</v>
      </c>
      <c r="R273" s="16">
        <v>44835</v>
      </c>
      <c r="S273" s="14" t="s">
        <v>781</v>
      </c>
    </row>
    <row r="274" spans="1:19" s="6" customFormat="1" ht="15" x14ac:dyDescent="0.25">
      <c r="A274" s="10" t="s">
        <v>626</v>
      </c>
      <c r="B274" s="17" t="s">
        <v>627</v>
      </c>
      <c r="C274" s="10" t="s">
        <v>204</v>
      </c>
      <c r="D274" s="10" t="s">
        <v>110</v>
      </c>
      <c r="E274" s="12"/>
      <c r="F274" s="12"/>
      <c r="G274" s="13">
        <v>1.665</v>
      </c>
      <c r="H274" s="10" t="s">
        <v>790</v>
      </c>
      <c r="I274" s="10" t="s">
        <v>59</v>
      </c>
      <c r="J274" s="12">
        <v>60</v>
      </c>
      <c r="K274" s="12">
        <v>12.1</v>
      </c>
      <c r="L274" s="14">
        <v>39951</v>
      </c>
      <c r="M274" s="14">
        <v>0</v>
      </c>
      <c r="N274" s="14" t="s">
        <v>14</v>
      </c>
      <c r="O274" s="15">
        <f>VLOOKUP(A274,'[6]CAP.CAR.AGO2023'!$A$1:$U$303,19,FALSE)</f>
        <v>12000</v>
      </c>
      <c r="P274" s="15">
        <f>VLOOKUP(A274,'[6]CAP.CAR.AGO2023'!$A$1:$U$303,20,FALSE)</f>
        <v>500</v>
      </c>
      <c r="Q274" s="15">
        <f t="shared" si="4"/>
        <v>11500</v>
      </c>
      <c r="R274" s="16">
        <v>44835</v>
      </c>
      <c r="S274" s="14"/>
    </row>
    <row r="275" spans="1:19" s="6" customFormat="1" ht="15" x14ac:dyDescent="0.25">
      <c r="A275" s="10" t="s">
        <v>628</v>
      </c>
      <c r="B275" s="11" t="s">
        <v>629</v>
      </c>
      <c r="C275" s="10" t="s">
        <v>424</v>
      </c>
      <c r="D275" s="10" t="s">
        <v>110</v>
      </c>
      <c r="E275" s="12"/>
      <c r="F275" s="12"/>
      <c r="G275" s="13">
        <v>14.005000000000001</v>
      </c>
      <c r="H275" s="10" t="s">
        <v>790</v>
      </c>
      <c r="I275" s="10" t="s">
        <v>36</v>
      </c>
      <c r="J275" s="12">
        <v>60</v>
      </c>
      <c r="K275" s="12">
        <v>12.1</v>
      </c>
      <c r="L275" s="14">
        <v>40100</v>
      </c>
      <c r="M275" s="14">
        <v>39778.03</v>
      </c>
      <c r="N275" s="14" t="s">
        <v>14</v>
      </c>
      <c r="O275" s="15">
        <f>VLOOKUP(A275,'[6]CAP.CAR.AGO2023'!$A$1:$U$303,19,FALSE)</f>
        <v>5000</v>
      </c>
      <c r="P275" s="15">
        <f>VLOOKUP(A275,'[6]CAP.CAR.AGO2023'!$A$1:$U$303,20,FALSE)</f>
        <v>1400</v>
      </c>
      <c r="Q275" s="15">
        <f t="shared" si="4"/>
        <v>3600</v>
      </c>
      <c r="R275" s="16">
        <v>44835</v>
      </c>
      <c r="S275" s="14"/>
    </row>
    <row r="276" spans="1:19" s="6" customFormat="1" ht="15" x14ac:dyDescent="0.25">
      <c r="A276" s="10" t="s">
        <v>630</v>
      </c>
      <c r="B276" s="11" t="s">
        <v>631</v>
      </c>
      <c r="C276" s="10" t="s">
        <v>231</v>
      </c>
      <c r="D276" s="10" t="s">
        <v>232</v>
      </c>
      <c r="E276" s="12"/>
      <c r="F276" s="12"/>
      <c r="G276" s="13">
        <v>8.7723099999999992</v>
      </c>
      <c r="H276" s="10" t="s">
        <v>790</v>
      </c>
      <c r="I276" s="10" t="s">
        <v>96</v>
      </c>
      <c r="J276" s="12">
        <v>60</v>
      </c>
      <c r="K276" s="12">
        <v>35</v>
      </c>
      <c r="L276" s="14">
        <v>40101</v>
      </c>
      <c r="M276" s="14">
        <v>39779.519999999997</v>
      </c>
      <c r="N276" s="14" t="s">
        <v>14</v>
      </c>
      <c r="O276" s="15">
        <f>VLOOKUP(A276,'[6]CAP.CAR.AGO2023'!$A$1:$U$303,19,FALSE)</f>
        <v>360000</v>
      </c>
      <c r="P276" s="15">
        <f>VLOOKUP(A276,'[6]CAP.CAR.AGO2023'!$A$1:$U$303,20,FALSE)</f>
        <v>200000</v>
      </c>
      <c r="Q276" s="15">
        <f t="shared" si="4"/>
        <v>160000</v>
      </c>
      <c r="R276" s="16">
        <v>44835</v>
      </c>
      <c r="S276" s="14"/>
    </row>
    <row r="277" spans="1:19" s="6" customFormat="1" ht="15" x14ac:dyDescent="0.25">
      <c r="A277" s="10" t="s">
        <v>632</v>
      </c>
      <c r="B277" s="11" t="s">
        <v>633</v>
      </c>
      <c r="C277" s="10" t="s">
        <v>201</v>
      </c>
      <c r="D277" s="10" t="s">
        <v>110</v>
      </c>
      <c r="E277" s="12"/>
      <c r="F277" s="12"/>
      <c r="G277" s="13">
        <v>2.754</v>
      </c>
      <c r="H277" s="10" t="s">
        <v>790</v>
      </c>
      <c r="I277" s="10" t="s">
        <v>59</v>
      </c>
      <c r="J277" s="12">
        <v>24</v>
      </c>
      <c r="K277" s="12">
        <v>6.1</v>
      </c>
      <c r="L277" s="14">
        <v>40099</v>
      </c>
      <c r="M277" s="14">
        <v>0</v>
      </c>
      <c r="N277" s="14" t="s">
        <v>78</v>
      </c>
      <c r="O277" s="15">
        <f>VLOOKUP(A277,'[6]CAP.CAR.AGO2023'!$A$1:$U$303,19,FALSE)</f>
        <v>14000</v>
      </c>
      <c r="P277" s="15">
        <f>VLOOKUP(A277,'[6]CAP.CAR.AGO2023'!$A$1:$U$303,20,FALSE)</f>
        <v>0</v>
      </c>
      <c r="Q277" s="15">
        <f t="shared" si="4"/>
        <v>14000</v>
      </c>
      <c r="R277" s="16">
        <v>44835</v>
      </c>
      <c r="S277" s="14" t="s">
        <v>679</v>
      </c>
    </row>
    <row r="278" spans="1:19" s="6" customFormat="1" ht="15" x14ac:dyDescent="0.25">
      <c r="A278" s="10" t="s">
        <v>634</v>
      </c>
      <c r="B278" s="11" t="s">
        <v>635</v>
      </c>
      <c r="C278" s="10" t="s">
        <v>581</v>
      </c>
      <c r="D278" s="10" t="s">
        <v>110</v>
      </c>
      <c r="E278" s="12"/>
      <c r="F278" s="12"/>
      <c r="G278" s="13">
        <v>3.4169999999999998</v>
      </c>
      <c r="H278" s="10" t="s">
        <v>790</v>
      </c>
      <c r="I278" s="10" t="s">
        <v>59</v>
      </c>
      <c r="J278" s="12">
        <v>60</v>
      </c>
      <c r="K278" s="12">
        <v>12.1</v>
      </c>
      <c r="L278" s="14">
        <v>40100</v>
      </c>
      <c r="M278" s="14">
        <v>39779.519999999997</v>
      </c>
      <c r="N278" s="14" t="s">
        <v>14</v>
      </c>
      <c r="O278" s="15">
        <f>VLOOKUP(A278,'[6]CAP.CAR.AGO2023'!$A$1:$U$303,19,FALSE)</f>
        <v>9000</v>
      </c>
      <c r="P278" s="15">
        <f>VLOOKUP(A278,'[6]CAP.CAR.AGO2023'!$A$1:$U$303,20,FALSE)</f>
        <v>6000</v>
      </c>
      <c r="Q278" s="15">
        <f t="shared" si="4"/>
        <v>3000</v>
      </c>
      <c r="R278" s="16">
        <v>44835</v>
      </c>
      <c r="S278" s="14"/>
    </row>
    <row r="279" spans="1:19" s="6" customFormat="1" ht="15" x14ac:dyDescent="0.25">
      <c r="A279" s="10" t="s">
        <v>636</v>
      </c>
      <c r="B279" s="11" t="s">
        <v>637</v>
      </c>
      <c r="C279" s="10" t="s">
        <v>248</v>
      </c>
      <c r="D279" s="10" t="s">
        <v>110</v>
      </c>
      <c r="E279" s="12"/>
      <c r="F279" s="12"/>
      <c r="G279" s="13">
        <v>5.319</v>
      </c>
      <c r="H279" s="10" t="s">
        <v>790</v>
      </c>
      <c r="I279" s="10" t="s">
        <v>59</v>
      </c>
      <c r="J279" s="12">
        <v>12</v>
      </c>
      <c r="K279" s="12">
        <v>6.1</v>
      </c>
      <c r="L279" s="14">
        <v>40100</v>
      </c>
      <c r="M279" s="14">
        <v>39779.519999999997</v>
      </c>
      <c r="N279" s="14" t="s">
        <v>78</v>
      </c>
      <c r="O279" s="15">
        <f>VLOOKUP(A279,'[6]CAP.CAR.AGO2023'!$A$1:$U$303,19,FALSE)</f>
        <v>1140</v>
      </c>
      <c r="P279" s="15">
        <f>VLOOKUP(A279,'[6]CAP.CAR.AGO2023'!$A$1:$U$303,20,FALSE)</f>
        <v>1140</v>
      </c>
      <c r="Q279" s="15">
        <f t="shared" si="4"/>
        <v>0</v>
      </c>
      <c r="R279" s="16">
        <v>44835</v>
      </c>
      <c r="S279" s="14" t="s">
        <v>862</v>
      </c>
    </row>
    <row r="280" spans="1:19" s="6" customFormat="1" ht="15" x14ac:dyDescent="0.25">
      <c r="A280" s="10" t="s">
        <v>806</v>
      </c>
      <c r="B280" s="17" t="s">
        <v>809</v>
      </c>
      <c r="C280" s="10" t="s">
        <v>288</v>
      </c>
      <c r="D280" s="10" t="s">
        <v>110</v>
      </c>
      <c r="E280" s="12"/>
      <c r="F280" s="12"/>
      <c r="G280" s="13">
        <v>7.3529999999999998</v>
      </c>
      <c r="H280" s="10" t="s">
        <v>790</v>
      </c>
      <c r="I280" s="10" t="s">
        <v>59</v>
      </c>
      <c r="J280" s="12">
        <v>24</v>
      </c>
      <c r="K280" s="12">
        <v>5</v>
      </c>
      <c r="L280" s="14">
        <v>40133</v>
      </c>
      <c r="M280" s="14">
        <v>39767.26</v>
      </c>
      <c r="N280" s="14" t="s">
        <v>14</v>
      </c>
      <c r="O280" s="15">
        <f>VLOOKUP(A280,'[6]CAP.CAR.AGO2023'!$A$1:$U$303,19,FALSE)</f>
        <v>6480</v>
      </c>
      <c r="P280" s="15">
        <f>VLOOKUP(A280,'[6]CAP.CAR.AGO2023'!$A$1:$U$303,20,FALSE)</f>
        <v>4500</v>
      </c>
      <c r="Q280" s="15">
        <f t="shared" si="4"/>
        <v>1980</v>
      </c>
      <c r="R280" s="16">
        <v>44835</v>
      </c>
      <c r="S280" s="14" t="s">
        <v>812</v>
      </c>
    </row>
    <row r="281" spans="1:19" s="6" customFormat="1" ht="15" x14ac:dyDescent="0.25">
      <c r="A281" s="10" t="s">
        <v>807</v>
      </c>
      <c r="B281" s="17" t="s">
        <v>810</v>
      </c>
      <c r="C281" s="10" t="s">
        <v>288</v>
      </c>
      <c r="D281" s="10" t="s">
        <v>110</v>
      </c>
      <c r="E281" s="12"/>
      <c r="F281" s="12"/>
      <c r="G281" s="13">
        <v>0.01</v>
      </c>
      <c r="H281" s="10" t="s">
        <v>790</v>
      </c>
      <c r="I281" s="10" t="s">
        <v>59</v>
      </c>
      <c r="J281" s="12">
        <v>24</v>
      </c>
      <c r="K281" s="12">
        <v>6.1</v>
      </c>
      <c r="L281" s="14">
        <v>40135</v>
      </c>
      <c r="M281" s="14">
        <v>39779.519999999997</v>
      </c>
      <c r="N281" s="14" t="s">
        <v>14</v>
      </c>
      <c r="O281" s="15">
        <f>VLOOKUP(A281,'[6]CAP.CAR.AGO2023'!$A$1:$U$303,19,FALSE)</f>
        <v>23760</v>
      </c>
      <c r="P281" s="15">
        <f>VLOOKUP(A281,'[6]CAP.CAR.AGO2023'!$A$1:$U$303,20,FALSE)</f>
        <v>23700</v>
      </c>
      <c r="Q281" s="15">
        <f t="shared" si="4"/>
        <v>60</v>
      </c>
      <c r="R281" s="16">
        <v>44881</v>
      </c>
      <c r="S281" s="14" t="s">
        <v>813</v>
      </c>
    </row>
    <row r="282" spans="1:19" s="6" customFormat="1" ht="15" x14ac:dyDescent="0.25">
      <c r="A282" s="10" t="s">
        <v>846</v>
      </c>
      <c r="B282" s="17" t="s">
        <v>847</v>
      </c>
      <c r="C282" s="10" t="s">
        <v>216</v>
      </c>
      <c r="D282" s="10" t="s">
        <v>110</v>
      </c>
      <c r="E282" s="12"/>
      <c r="F282" s="12"/>
      <c r="G282" s="13">
        <v>0.08</v>
      </c>
      <c r="H282" s="10" t="s">
        <v>790</v>
      </c>
      <c r="I282" s="10" t="s">
        <v>59</v>
      </c>
      <c r="J282" s="12">
        <v>75</v>
      </c>
      <c r="K282" s="12">
        <v>12.1</v>
      </c>
      <c r="L282" s="14">
        <v>40101</v>
      </c>
      <c r="M282" s="14">
        <v>39832.449999999997</v>
      </c>
      <c r="N282" s="14" t="s">
        <v>14</v>
      </c>
      <c r="O282" s="15">
        <f>VLOOKUP(A282,'[6]CAP.CAR.AGO2023'!$A$1:$U$303,19,FALSE)</f>
        <v>52800</v>
      </c>
      <c r="P282" s="15">
        <f>VLOOKUP(A282,'[6]CAP.CAR.AGO2023'!$A$1:$U$303,20,FALSE)</f>
        <v>49000</v>
      </c>
      <c r="Q282" s="15">
        <f t="shared" si="4"/>
        <v>3800</v>
      </c>
      <c r="R282" s="16">
        <v>44835</v>
      </c>
      <c r="S282" s="14" t="s">
        <v>849</v>
      </c>
    </row>
    <row r="283" spans="1:19" s="6" customFormat="1" ht="15" x14ac:dyDescent="0.25">
      <c r="A283" s="10" t="s">
        <v>737</v>
      </c>
      <c r="B283" s="11" t="s">
        <v>738</v>
      </c>
      <c r="C283" s="10" t="s">
        <v>243</v>
      </c>
      <c r="D283" s="10" t="s">
        <v>110</v>
      </c>
      <c r="E283" s="12"/>
      <c r="F283" s="12"/>
      <c r="G283" s="13">
        <v>9.6509999999999998</v>
      </c>
      <c r="H283" s="10" t="s">
        <v>790</v>
      </c>
      <c r="I283" s="10" t="s">
        <v>59</v>
      </c>
      <c r="J283" s="12">
        <v>60</v>
      </c>
      <c r="K283" s="12">
        <v>12.1</v>
      </c>
      <c r="L283" s="14">
        <v>40118</v>
      </c>
      <c r="M283" s="14">
        <v>0</v>
      </c>
      <c r="N283" s="14" t="s">
        <v>14</v>
      </c>
      <c r="O283" s="15">
        <f>VLOOKUP(A283,'[6]CAP.CAR.AGO2023'!$A$1:$U$303,19,FALSE)</f>
        <v>400</v>
      </c>
      <c r="P283" s="15">
        <f>VLOOKUP(A283,'[6]CAP.CAR.AGO2023'!$A$1:$U$303,20,FALSE)</f>
        <v>200</v>
      </c>
      <c r="Q283" s="15">
        <f t="shared" si="4"/>
        <v>200</v>
      </c>
      <c r="R283" s="16">
        <v>44835</v>
      </c>
      <c r="S283" s="14" t="s">
        <v>739</v>
      </c>
    </row>
    <row r="284" spans="1:19" s="6" customFormat="1" ht="15" x14ac:dyDescent="0.25">
      <c r="A284" s="10" t="s">
        <v>774</v>
      </c>
      <c r="B284" s="11" t="s">
        <v>775</v>
      </c>
      <c r="C284" s="10" t="s">
        <v>213</v>
      </c>
      <c r="D284" s="10" t="s">
        <v>110</v>
      </c>
      <c r="E284" s="12"/>
      <c r="F284" s="12"/>
      <c r="G284" s="13">
        <v>7.22</v>
      </c>
      <c r="H284" s="10" t="s">
        <v>790</v>
      </c>
      <c r="I284" s="10" t="s">
        <v>36</v>
      </c>
      <c r="J284" s="12">
        <v>24</v>
      </c>
      <c r="K284" s="12">
        <v>6.1</v>
      </c>
      <c r="L284" s="14">
        <v>40042</v>
      </c>
      <c r="M284" s="14">
        <v>39703.47</v>
      </c>
      <c r="N284" s="14" t="s">
        <v>14</v>
      </c>
      <c r="O284" s="15">
        <f>VLOOKUP(A284,'[6]CAP.CAR.AGO2023'!$A$1:$U$303,19,FALSE)</f>
        <v>1800</v>
      </c>
      <c r="P284" s="15">
        <f>VLOOKUP(A284,'[6]CAP.CAR.AGO2023'!$A$1:$U$303,20,FALSE)</f>
        <v>1800</v>
      </c>
      <c r="Q284" s="15">
        <f t="shared" si="4"/>
        <v>0</v>
      </c>
      <c r="R284" s="16">
        <v>44835</v>
      </c>
      <c r="S284" s="14" t="s">
        <v>782</v>
      </c>
    </row>
    <row r="285" spans="1:19" s="6" customFormat="1" ht="15" x14ac:dyDescent="0.25">
      <c r="A285" s="10" t="s">
        <v>784</v>
      </c>
      <c r="B285" s="11" t="s">
        <v>785</v>
      </c>
      <c r="C285" s="10" t="s">
        <v>216</v>
      </c>
      <c r="D285" s="11" t="s">
        <v>110</v>
      </c>
      <c r="E285" s="12"/>
      <c r="F285" s="12"/>
      <c r="G285" s="12">
        <v>0.85</v>
      </c>
      <c r="H285" s="12" t="s">
        <v>790</v>
      </c>
      <c r="I285" s="13" t="s">
        <v>36</v>
      </c>
      <c r="J285" s="12">
        <v>75</v>
      </c>
      <c r="K285" s="12">
        <v>12.1</v>
      </c>
      <c r="L285" s="18">
        <v>40101</v>
      </c>
      <c r="M285" s="18">
        <v>39835.51</v>
      </c>
      <c r="N285" s="14" t="s">
        <v>14</v>
      </c>
      <c r="O285" s="15">
        <f>VLOOKUP(A285,'[6]CAP.CAR.AGO2023'!$A$1:$U$303,19,FALSE)</f>
        <v>4000</v>
      </c>
      <c r="P285" s="15">
        <f>VLOOKUP(A285,'[6]CAP.CAR.AGO2023'!$A$1:$U$303,20,FALSE)</f>
        <v>3500</v>
      </c>
      <c r="Q285" s="15">
        <f t="shared" si="4"/>
        <v>500</v>
      </c>
      <c r="R285" s="16">
        <v>44835</v>
      </c>
      <c r="S285" s="15" t="s">
        <v>786</v>
      </c>
    </row>
    <row r="286" spans="1:19" s="6" customFormat="1" ht="15" x14ac:dyDescent="0.25">
      <c r="A286" s="10" t="s">
        <v>794</v>
      </c>
      <c r="B286" s="11" t="s">
        <v>795</v>
      </c>
      <c r="C286" s="10" t="s">
        <v>638</v>
      </c>
      <c r="D286" s="10" t="s">
        <v>110</v>
      </c>
      <c r="E286" s="12" t="s">
        <v>768</v>
      </c>
      <c r="F286" s="12" t="s">
        <v>757</v>
      </c>
      <c r="G286" s="13">
        <v>0.12</v>
      </c>
      <c r="H286" s="10" t="s">
        <v>790</v>
      </c>
      <c r="I286" s="10" t="s">
        <v>36</v>
      </c>
      <c r="J286" s="12">
        <v>70</v>
      </c>
      <c r="K286" s="12">
        <v>12.1</v>
      </c>
      <c r="L286" s="14">
        <v>39977</v>
      </c>
      <c r="M286" s="14">
        <v>39832.449999999997</v>
      </c>
      <c r="N286" s="14" t="s">
        <v>14</v>
      </c>
      <c r="O286" s="15">
        <f>VLOOKUP(A286,'[6]CAP.CAR.AGO2023'!$A$1:$U$303,19,FALSE)</f>
        <v>6000</v>
      </c>
      <c r="P286" s="15">
        <f>VLOOKUP(A286,'[6]CAP.CAR.AGO2023'!$A$1:$U$303,20,FALSE)</f>
        <v>1100</v>
      </c>
      <c r="Q286" s="15">
        <f t="shared" si="4"/>
        <v>4900</v>
      </c>
      <c r="R286" s="16">
        <v>44835</v>
      </c>
      <c r="S286" s="14" t="s">
        <v>796</v>
      </c>
    </row>
    <row r="287" spans="1:19" s="6" customFormat="1" ht="30" x14ac:dyDescent="0.25">
      <c r="A287" s="10" t="s">
        <v>842</v>
      </c>
      <c r="B287" s="11" t="s">
        <v>727</v>
      </c>
      <c r="C287" s="10" t="s">
        <v>638</v>
      </c>
      <c r="D287" s="10" t="s">
        <v>110</v>
      </c>
      <c r="E287" s="12" t="s">
        <v>768</v>
      </c>
      <c r="F287" s="12" t="s">
        <v>757</v>
      </c>
      <c r="G287" s="13">
        <v>3.278</v>
      </c>
      <c r="H287" s="10" t="s">
        <v>790</v>
      </c>
      <c r="I287" s="10" t="s">
        <v>13</v>
      </c>
      <c r="J287" s="12">
        <v>60</v>
      </c>
      <c r="K287" s="12">
        <v>12.1</v>
      </c>
      <c r="L287" s="14">
        <v>39979</v>
      </c>
      <c r="M287" s="14">
        <v>39832.449999999997</v>
      </c>
      <c r="N287" s="14" t="s">
        <v>14</v>
      </c>
      <c r="O287" s="15">
        <f>VLOOKUP(A287,'[6]CAP.CAR.AGO2023'!$A$1:$U$303,19,FALSE)</f>
        <v>73400</v>
      </c>
      <c r="P287" s="15">
        <f>VLOOKUP(A287,'[6]CAP.CAR.AGO2023'!$A$1:$U$303,20,FALSE)</f>
        <v>69565</v>
      </c>
      <c r="Q287" s="15">
        <f t="shared" si="4"/>
        <v>3835</v>
      </c>
      <c r="R287" s="16">
        <v>44835</v>
      </c>
      <c r="S287" s="14"/>
    </row>
    <row r="288" spans="1:19" s="6" customFormat="1" ht="15" x14ac:dyDescent="0.25">
      <c r="A288" s="10" t="s">
        <v>639</v>
      </c>
      <c r="B288" s="11" t="s">
        <v>640</v>
      </c>
      <c r="C288" s="10" t="s">
        <v>204</v>
      </c>
      <c r="D288" s="10" t="s">
        <v>110</v>
      </c>
      <c r="E288" s="12"/>
      <c r="F288" s="12"/>
      <c r="G288" s="13">
        <v>2.4239999999999999</v>
      </c>
      <c r="H288" s="10" t="s">
        <v>790</v>
      </c>
      <c r="I288" s="10" t="s">
        <v>59</v>
      </c>
      <c r="J288" s="12">
        <v>60</v>
      </c>
      <c r="K288" s="12">
        <v>12.1</v>
      </c>
      <c r="L288" s="14">
        <v>40101</v>
      </c>
      <c r="M288" s="14">
        <v>0</v>
      </c>
      <c r="N288" s="14" t="s">
        <v>78</v>
      </c>
      <c r="O288" s="15">
        <f>VLOOKUP(A288,'[6]CAP.CAR.AGO2023'!$A$1:$U$303,19,FALSE)</f>
        <v>3048</v>
      </c>
      <c r="P288" s="15">
        <f>VLOOKUP(A288,'[6]CAP.CAR.AGO2023'!$A$1:$U$303,20,FALSE)</f>
        <v>0</v>
      </c>
      <c r="Q288" s="15">
        <f t="shared" si="4"/>
        <v>3048</v>
      </c>
      <c r="R288" s="16">
        <v>44835</v>
      </c>
      <c r="S288" s="14" t="s">
        <v>680</v>
      </c>
    </row>
    <row r="289" spans="1:19" s="6" customFormat="1" ht="15" x14ac:dyDescent="0.25">
      <c r="A289" s="10" t="s">
        <v>641</v>
      </c>
      <c r="B289" s="11" t="s">
        <v>642</v>
      </c>
      <c r="C289" s="10" t="s">
        <v>204</v>
      </c>
      <c r="D289" s="10" t="s">
        <v>110</v>
      </c>
      <c r="E289" s="12"/>
      <c r="F289" s="12"/>
      <c r="G289" s="13">
        <v>2.6360000000000001</v>
      </c>
      <c r="H289" s="10" t="s">
        <v>790</v>
      </c>
      <c r="I289" s="10" t="s">
        <v>59</v>
      </c>
      <c r="J289" s="12">
        <v>60</v>
      </c>
      <c r="K289" s="12">
        <v>12.1</v>
      </c>
      <c r="L289" s="14">
        <v>40101</v>
      </c>
      <c r="M289" s="14">
        <v>39777.43</v>
      </c>
      <c r="N289" s="14" t="s">
        <v>14</v>
      </c>
      <c r="O289" s="15">
        <f>VLOOKUP(A289,'[6]CAP.CAR.AGO2023'!$A$1:$U$303,19,FALSE)</f>
        <v>17500</v>
      </c>
      <c r="P289" s="15">
        <f>VLOOKUP(A289,'[6]CAP.CAR.AGO2023'!$A$1:$U$303,20,FALSE)</f>
        <v>10800</v>
      </c>
      <c r="Q289" s="15">
        <f t="shared" si="4"/>
        <v>6700</v>
      </c>
      <c r="R289" s="16">
        <v>44835</v>
      </c>
      <c r="S289" s="14"/>
    </row>
    <row r="290" spans="1:19" s="6" customFormat="1" ht="15" x14ac:dyDescent="0.25">
      <c r="A290" s="10" t="s">
        <v>643</v>
      </c>
      <c r="B290" s="11" t="s">
        <v>644</v>
      </c>
      <c r="C290" s="10" t="s">
        <v>254</v>
      </c>
      <c r="D290" s="10" t="s">
        <v>110</v>
      </c>
      <c r="E290" s="12"/>
      <c r="F290" s="12"/>
      <c r="G290" s="13">
        <v>14.094099999999999</v>
      </c>
      <c r="H290" s="10" t="s">
        <v>790</v>
      </c>
      <c r="I290" s="10" t="s">
        <v>59</v>
      </c>
      <c r="J290" s="12">
        <v>60</v>
      </c>
      <c r="K290" s="12">
        <v>6.1</v>
      </c>
      <c r="L290" s="14">
        <v>40041</v>
      </c>
      <c r="M290" s="14">
        <v>39703.47</v>
      </c>
      <c r="N290" s="14" t="s">
        <v>14</v>
      </c>
      <c r="O290" s="15">
        <f>VLOOKUP(A290,'[6]CAP.CAR.AGO2023'!$A$1:$U$303,19,FALSE)</f>
        <v>6000</v>
      </c>
      <c r="P290" s="15">
        <f>VLOOKUP(A290,'[6]CAP.CAR.AGO2023'!$A$1:$U$303,20,FALSE)</f>
        <v>30</v>
      </c>
      <c r="Q290" s="15">
        <f t="shared" si="4"/>
        <v>5970</v>
      </c>
      <c r="R290" s="16">
        <v>44835</v>
      </c>
      <c r="S290" s="14"/>
    </row>
    <row r="291" spans="1:19" s="6" customFormat="1" ht="15" x14ac:dyDescent="0.25">
      <c r="A291" s="10" t="s">
        <v>645</v>
      </c>
      <c r="B291" s="11" t="s">
        <v>646</v>
      </c>
      <c r="C291" s="10" t="s">
        <v>235</v>
      </c>
      <c r="D291" s="10" t="s">
        <v>230</v>
      </c>
      <c r="E291" s="12"/>
      <c r="F291" s="12"/>
      <c r="G291" s="13">
        <v>3.5964960000000001</v>
      </c>
      <c r="H291" s="10" t="s">
        <v>788</v>
      </c>
      <c r="I291" s="10" t="s">
        <v>59</v>
      </c>
      <c r="J291" s="12">
        <v>60</v>
      </c>
      <c r="K291" s="12">
        <v>12.1</v>
      </c>
      <c r="L291" s="14">
        <v>39981</v>
      </c>
      <c r="M291" s="14">
        <v>0</v>
      </c>
      <c r="N291" s="14" t="s">
        <v>78</v>
      </c>
      <c r="O291" s="15">
        <f>VLOOKUP(A291,'[6]CAP.CAR.AGO2023'!$A$1:$U$303,19,FALSE)</f>
        <v>15792</v>
      </c>
      <c r="P291" s="15">
        <f>VLOOKUP(A291,'[6]CAP.CAR.AGO2023'!$A$1:$U$303,20,FALSE)</f>
        <v>0</v>
      </c>
      <c r="Q291" s="15">
        <f t="shared" si="4"/>
        <v>15792</v>
      </c>
      <c r="R291" s="16">
        <v>44835</v>
      </c>
      <c r="S291" s="14" t="s">
        <v>681</v>
      </c>
    </row>
    <row r="292" spans="1:19" s="6" customFormat="1" ht="15" x14ac:dyDescent="0.25">
      <c r="A292" s="10" t="s">
        <v>647</v>
      </c>
      <c r="B292" s="11" t="s">
        <v>648</v>
      </c>
      <c r="C292" s="10" t="s">
        <v>235</v>
      </c>
      <c r="D292" s="10" t="s">
        <v>230</v>
      </c>
      <c r="E292" s="12"/>
      <c r="F292" s="12"/>
      <c r="G292" s="13">
        <v>3.8936700000000002</v>
      </c>
      <c r="H292" s="10" t="s">
        <v>788</v>
      </c>
      <c r="I292" s="10" t="s">
        <v>59</v>
      </c>
      <c r="J292" s="12">
        <v>60</v>
      </c>
      <c r="K292" s="12">
        <v>12.1</v>
      </c>
      <c r="L292" s="14">
        <v>39984</v>
      </c>
      <c r="M292" s="14">
        <v>39947.79</v>
      </c>
      <c r="N292" s="14" t="s">
        <v>14</v>
      </c>
      <c r="O292" s="15">
        <f>VLOOKUP(A292,'[6]CAP.CAR.AGO2023'!$A$1:$U$303,19,FALSE)</f>
        <v>1600</v>
      </c>
      <c r="P292" s="15">
        <f>VLOOKUP(A292,'[6]CAP.CAR.AGO2023'!$A$1:$U$303,20,FALSE)</f>
        <v>1482</v>
      </c>
      <c r="Q292" s="15">
        <f t="shared" si="4"/>
        <v>118</v>
      </c>
      <c r="R292" s="16">
        <v>44835</v>
      </c>
      <c r="S292" s="14"/>
    </row>
    <row r="293" spans="1:19" s="6" customFormat="1" ht="30" x14ac:dyDescent="0.25">
      <c r="A293" s="10" t="s">
        <v>649</v>
      </c>
      <c r="B293" s="11" t="s">
        <v>650</v>
      </c>
      <c r="C293" s="10" t="s">
        <v>238</v>
      </c>
      <c r="D293" s="10" t="s">
        <v>230</v>
      </c>
      <c r="E293" s="12" t="s">
        <v>766</v>
      </c>
      <c r="F293" s="12" t="s">
        <v>757</v>
      </c>
      <c r="G293" s="13">
        <v>9.0214500000000015</v>
      </c>
      <c r="H293" s="10" t="s">
        <v>788</v>
      </c>
      <c r="I293" s="10" t="s">
        <v>13</v>
      </c>
      <c r="J293" s="12">
        <v>60</v>
      </c>
      <c r="K293" s="12">
        <v>12.1</v>
      </c>
      <c r="L293" s="14">
        <v>39998</v>
      </c>
      <c r="M293" s="14">
        <v>40003.71</v>
      </c>
      <c r="N293" s="14" t="s">
        <v>14</v>
      </c>
      <c r="O293" s="15">
        <f>VLOOKUP(A293,'[6]CAP.CAR.AGO2023'!$A$1:$U$303,19,FALSE)</f>
        <v>10224</v>
      </c>
      <c r="P293" s="15">
        <f>VLOOKUP(A293,'[6]CAP.CAR.AGO2023'!$A$1:$U$303,20,FALSE)</f>
        <v>9067</v>
      </c>
      <c r="Q293" s="15">
        <f t="shared" si="4"/>
        <v>1157</v>
      </c>
      <c r="R293" s="16">
        <v>44835</v>
      </c>
      <c r="S293" s="14"/>
    </row>
    <row r="294" spans="1:19" s="6" customFormat="1" ht="30" x14ac:dyDescent="0.25">
      <c r="A294" s="10" t="s">
        <v>651</v>
      </c>
      <c r="B294" s="11" t="s">
        <v>728</v>
      </c>
      <c r="C294" s="10" t="s">
        <v>652</v>
      </c>
      <c r="D294" s="10" t="s">
        <v>230</v>
      </c>
      <c r="E294" s="12" t="s">
        <v>766</v>
      </c>
      <c r="F294" s="12" t="s">
        <v>759</v>
      </c>
      <c r="G294" s="13" t="s">
        <v>19</v>
      </c>
      <c r="H294" s="10" t="s">
        <v>788</v>
      </c>
      <c r="I294" s="10" t="s">
        <v>13</v>
      </c>
      <c r="J294" s="12">
        <v>60</v>
      </c>
      <c r="K294" s="12">
        <v>12.1</v>
      </c>
      <c r="L294" s="14">
        <v>40042</v>
      </c>
      <c r="M294" s="14">
        <v>40003.71</v>
      </c>
      <c r="N294" s="14" t="s">
        <v>14</v>
      </c>
      <c r="O294" s="15">
        <f>VLOOKUP(A294,'[6]CAP.CAR.AGO2023'!$A$1:$U$303,19,FALSE)</f>
        <v>141488</v>
      </c>
      <c r="P294" s="15">
        <f>VLOOKUP(A294,'[6]CAP.CAR.AGO2023'!$A$1:$U$303,20,FALSE)</f>
        <v>95286</v>
      </c>
      <c r="Q294" s="15">
        <f t="shared" si="4"/>
        <v>46202</v>
      </c>
      <c r="R294" s="16">
        <v>44835</v>
      </c>
      <c r="S294" s="14"/>
    </row>
    <row r="295" spans="1:19" s="6" customFormat="1" ht="30" x14ac:dyDescent="0.25">
      <c r="A295" s="10" t="s">
        <v>653</v>
      </c>
      <c r="B295" s="11" t="s">
        <v>654</v>
      </c>
      <c r="C295" s="10" t="s">
        <v>238</v>
      </c>
      <c r="D295" s="10" t="s">
        <v>230</v>
      </c>
      <c r="E295" s="12" t="s">
        <v>766</v>
      </c>
      <c r="F295" s="12" t="s">
        <v>757</v>
      </c>
      <c r="G295" s="13">
        <v>8.7514500000000002</v>
      </c>
      <c r="H295" s="10" t="s">
        <v>788</v>
      </c>
      <c r="I295" s="10" t="s">
        <v>13</v>
      </c>
      <c r="J295" s="12">
        <v>60</v>
      </c>
      <c r="K295" s="12">
        <v>6.1</v>
      </c>
      <c r="L295" s="14">
        <v>39998</v>
      </c>
      <c r="M295" s="14">
        <v>40003.71</v>
      </c>
      <c r="N295" s="14" t="s">
        <v>14</v>
      </c>
      <c r="O295" s="15">
        <f>VLOOKUP(A295,'[6]CAP.CAR.AGO2023'!$A$1:$U$303,19,FALSE)</f>
        <v>36705</v>
      </c>
      <c r="P295" s="15">
        <f>VLOOKUP(A295,'[6]CAP.CAR.AGO2023'!$A$1:$U$303,20,FALSE)</f>
        <v>23087</v>
      </c>
      <c r="Q295" s="15">
        <f t="shared" si="4"/>
        <v>13618</v>
      </c>
      <c r="R295" s="16">
        <v>44835</v>
      </c>
      <c r="S295" s="14"/>
    </row>
    <row r="296" spans="1:19" s="6" customFormat="1" ht="30" x14ac:dyDescent="0.25">
      <c r="A296" s="10" t="s">
        <v>655</v>
      </c>
      <c r="B296" s="11" t="s">
        <v>656</v>
      </c>
      <c r="C296" s="10" t="s">
        <v>657</v>
      </c>
      <c r="D296" s="10" t="s">
        <v>230</v>
      </c>
      <c r="E296" s="12" t="s">
        <v>762</v>
      </c>
      <c r="F296" s="12" t="s">
        <v>758</v>
      </c>
      <c r="G296" s="13">
        <v>2.8000000000000001E-2</v>
      </c>
      <c r="H296" s="10" t="s">
        <v>788</v>
      </c>
      <c r="I296" s="10" t="s">
        <v>13</v>
      </c>
      <c r="J296" s="12">
        <v>60</v>
      </c>
      <c r="K296" s="12">
        <v>12.1</v>
      </c>
      <c r="L296" s="14">
        <v>39998</v>
      </c>
      <c r="M296" s="14">
        <v>40003.71</v>
      </c>
      <c r="N296" s="14" t="s">
        <v>14</v>
      </c>
      <c r="O296" s="15">
        <f>VLOOKUP(A296,'[6]CAP.CAR.AGO2023'!$A$1:$U$303,19,FALSE)</f>
        <v>2890</v>
      </c>
      <c r="P296" s="15">
        <f>VLOOKUP(A296,'[6]CAP.CAR.AGO2023'!$A$1:$U$303,20,FALSE)</f>
        <v>1344</v>
      </c>
      <c r="Q296" s="15">
        <f t="shared" si="4"/>
        <v>1546</v>
      </c>
      <c r="R296" s="16">
        <v>44835</v>
      </c>
      <c r="S296" s="14"/>
    </row>
    <row r="297" spans="1:19" s="6" customFormat="1" ht="30" x14ac:dyDescent="0.25">
      <c r="A297" s="10" t="s">
        <v>658</v>
      </c>
      <c r="B297" s="11" t="s">
        <v>659</v>
      </c>
      <c r="C297" s="10" t="s">
        <v>660</v>
      </c>
      <c r="D297" s="10" t="s">
        <v>517</v>
      </c>
      <c r="E297" s="12" t="s">
        <v>766</v>
      </c>
      <c r="F297" s="12" t="s">
        <v>757</v>
      </c>
      <c r="G297" s="13" t="s">
        <v>19</v>
      </c>
      <c r="H297" s="10" t="s">
        <v>788</v>
      </c>
      <c r="I297" s="10" t="s">
        <v>13</v>
      </c>
      <c r="J297" s="12">
        <v>60</v>
      </c>
      <c r="K297" s="12">
        <v>12.1</v>
      </c>
      <c r="L297" s="14">
        <v>39940</v>
      </c>
      <c r="M297" s="14">
        <v>39942.269999999997</v>
      </c>
      <c r="N297" s="14" t="s">
        <v>14</v>
      </c>
      <c r="O297" s="15">
        <f>VLOOKUP(A297,'[6]CAP.CAR.AGO2023'!$A$1:$U$303,19,FALSE)</f>
        <v>37752</v>
      </c>
      <c r="P297" s="15">
        <f>VLOOKUP(A297,'[6]CAP.CAR.AGO2023'!$A$1:$U$303,20,FALSE)</f>
        <v>31882</v>
      </c>
      <c r="Q297" s="15">
        <f t="shared" si="4"/>
        <v>5870</v>
      </c>
      <c r="R297" s="16">
        <v>44835</v>
      </c>
      <c r="S297" s="14"/>
    </row>
    <row r="298" spans="1:19" s="6" customFormat="1" ht="30" x14ac:dyDescent="0.25">
      <c r="A298" s="10" t="s">
        <v>661</v>
      </c>
      <c r="B298" s="11" t="s">
        <v>662</v>
      </c>
      <c r="C298" s="10" t="s">
        <v>660</v>
      </c>
      <c r="D298" s="10" t="s">
        <v>517</v>
      </c>
      <c r="E298" s="12" t="s">
        <v>766</v>
      </c>
      <c r="F298" s="12" t="s">
        <v>757</v>
      </c>
      <c r="G298" s="13" t="s">
        <v>19</v>
      </c>
      <c r="H298" s="10" t="s">
        <v>788</v>
      </c>
      <c r="I298" s="10" t="s">
        <v>13</v>
      </c>
      <c r="J298" s="12">
        <v>60</v>
      </c>
      <c r="K298" s="12">
        <v>12.1</v>
      </c>
      <c r="L298" s="14">
        <v>39940</v>
      </c>
      <c r="M298" s="14">
        <v>39942.269999999997</v>
      </c>
      <c r="N298" s="14" t="s">
        <v>14</v>
      </c>
      <c r="O298" s="15">
        <f>VLOOKUP(A298,'[6]CAP.CAR.AGO2023'!$A$1:$U$303,19,FALSE)</f>
        <v>12217</v>
      </c>
      <c r="P298" s="15">
        <f>VLOOKUP(A298,'[6]CAP.CAR.AGO2023'!$A$1:$U$303,20,FALSE)</f>
        <v>5905</v>
      </c>
      <c r="Q298" s="15">
        <f t="shared" si="4"/>
        <v>6312</v>
      </c>
      <c r="R298" s="16">
        <v>44835</v>
      </c>
      <c r="S298" s="14"/>
    </row>
    <row r="299" spans="1:19" s="6" customFormat="1" ht="30" x14ac:dyDescent="0.25">
      <c r="A299" s="10" t="s">
        <v>663</v>
      </c>
      <c r="B299" s="11" t="s">
        <v>664</v>
      </c>
      <c r="C299" s="10" t="s">
        <v>660</v>
      </c>
      <c r="D299" s="10" t="s">
        <v>517</v>
      </c>
      <c r="E299" s="12" t="s">
        <v>766</v>
      </c>
      <c r="F299" s="12" t="s">
        <v>757</v>
      </c>
      <c r="G299" s="13" t="s">
        <v>19</v>
      </c>
      <c r="H299" s="10" t="s">
        <v>788</v>
      </c>
      <c r="I299" s="10" t="s">
        <v>13</v>
      </c>
      <c r="J299" s="12">
        <v>60</v>
      </c>
      <c r="K299" s="12">
        <v>12.1</v>
      </c>
      <c r="L299" s="14">
        <v>39940</v>
      </c>
      <c r="M299" s="14">
        <v>39942.269999999997</v>
      </c>
      <c r="N299" s="14" t="s">
        <v>14</v>
      </c>
      <c r="O299" s="15">
        <f>VLOOKUP(A299,'[6]CAP.CAR.AGO2023'!$A$1:$U$303,19,FALSE)</f>
        <v>45565</v>
      </c>
      <c r="P299" s="15">
        <f>VLOOKUP(A299,'[6]CAP.CAR.AGO2023'!$A$1:$U$303,20,FALSE)</f>
        <v>41056</v>
      </c>
      <c r="Q299" s="15">
        <f t="shared" si="4"/>
        <v>4509</v>
      </c>
      <c r="R299" s="16">
        <v>44835</v>
      </c>
      <c r="S299" s="14"/>
    </row>
    <row r="300" spans="1:19" s="6" customFormat="1" ht="45" x14ac:dyDescent="0.25">
      <c r="A300" s="10" t="s">
        <v>665</v>
      </c>
      <c r="B300" s="11" t="s">
        <v>666</v>
      </c>
      <c r="C300" s="10" t="s">
        <v>667</v>
      </c>
      <c r="D300" s="10" t="s">
        <v>517</v>
      </c>
      <c r="E300" s="12"/>
      <c r="F300" s="12"/>
      <c r="G300" s="13">
        <v>11.21809</v>
      </c>
      <c r="H300" s="10" t="s">
        <v>788</v>
      </c>
      <c r="I300" s="10" t="s">
        <v>772</v>
      </c>
      <c r="J300" s="12">
        <v>60</v>
      </c>
      <c r="K300" s="12">
        <v>6.1</v>
      </c>
      <c r="L300" s="14">
        <v>39940</v>
      </c>
      <c r="M300" s="14">
        <v>39938.15</v>
      </c>
      <c r="N300" s="14" t="s">
        <v>14</v>
      </c>
      <c r="O300" s="15">
        <f>VLOOKUP(A300,'[6]CAP.CAR.AGO2023'!$A$1:$U$303,19,FALSE)</f>
        <v>60000</v>
      </c>
      <c r="P300" s="15">
        <f>VLOOKUP(A300,'[6]CAP.CAR.AGO2023'!$A$1:$U$303,20,FALSE)</f>
        <v>450</v>
      </c>
      <c r="Q300" s="15">
        <f t="shared" si="4"/>
        <v>59550</v>
      </c>
      <c r="R300" s="16">
        <v>44835</v>
      </c>
      <c r="S300" s="14"/>
    </row>
    <row r="301" spans="1:19" s="6" customFormat="1" ht="15" x14ac:dyDescent="0.25">
      <c r="A301" s="10" t="s">
        <v>668</v>
      </c>
      <c r="B301" s="10" t="s">
        <v>669</v>
      </c>
      <c r="C301" s="10" t="s">
        <v>652</v>
      </c>
      <c r="D301" s="10" t="s">
        <v>230</v>
      </c>
      <c r="E301" s="12"/>
      <c r="F301" s="12"/>
      <c r="G301" s="12">
        <v>13.689</v>
      </c>
      <c r="H301" s="10" t="s">
        <v>788</v>
      </c>
      <c r="I301" s="10" t="s">
        <v>36</v>
      </c>
      <c r="J301" s="12">
        <v>24</v>
      </c>
      <c r="K301" s="12">
        <v>12.1</v>
      </c>
      <c r="L301" s="14">
        <v>39998</v>
      </c>
      <c r="M301" s="14">
        <v>40005.49</v>
      </c>
      <c r="N301" s="14" t="s">
        <v>14</v>
      </c>
      <c r="O301" s="15">
        <f>VLOOKUP(A301,'[6]CAP.CAR.AGO2023'!$A$1:$U$303,19,FALSE)</f>
        <v>12000</v>
      </c>
      <c r="P301" s="15">
        <f>VLOOKUP(A301,'[6]CAP.CAR.AGO2023'!$A$1:$U$303,20,FALSE)</f>
        <v>7000</v>
      </c>
      <c r="Q301" s="15">
        <f t="shared" si="4"/>
        <v>5000</v>
      </c>
      <c r="R301" s="16">
        <v>44835</v>
      </c>
      <c r="S301" s="14"/>
    </row>
    <row r="302" spans="1:19" s="6" customFormat="1" ht="30" x14ac:dyDescent="0.25">
      <c r="A302" s="10" t="s">
        <v>670</v>
      </c>
      <c r="B302" s="10" t="s">
        <v>671</v>
      </c>
      <c r="C302" s="10" t="s">
        <v>492</v>
      </c>
      <c r="D302" s="10" t="s">
        <v>230</v>
      </c>
      <c r="E302" s="12" t="s">
        <v>762</v>
      </c>
      <c r="F302" s="12" t="s">
        <v>757</v>
      </c>
      <c r="G302" s="12">
        <v>0.8</v>
      </c>
      <c r="H302" s="10" t="s">
        <v>788</v>
      </c>
      <c r="I302" s="10" t="s">
        <v>13</v>
      </c>
      <c r="J302" s="12">
        <v>60</v>
      </c>
      <c r="K302" s="12">
        <v>12.1</v>
      </c>
      <c r="L302" s="14">
        <v>39994</v>
      </c>
      <c r="M302" s="14">
        <v>40003.71</v>
      </c>
      <c r="N302" s="14" t="s">
        <v>14</v>
      </c>
      <c r="O302" s="15">
        <f>VLOOKUP(A302,'[6]CAP.CAR.AGO2023'!$A$1:$U$303,19,FALSE)</f>
        <v>3714</v>
      </c>
      <c r="P302" s="15">
        <f>VLOOKUP(A302,'[6]CAP.CAR.AGO2023'!$A$1:$U$303,20,FALSE)</f>
        <v>374</v>
      </c>
      <c r="Q302" s="15">
        <f t="shared" si="4"/>
        <v>3340</v>
      </c>
      <c r="R302" s="16">
        <v>44835</v>
      </c>
      <c r="S302" s="14"/>
    </row>
    <row r="303" spans="1:19" ht="15" x14ac:dyDescent="0.25">
      <c r="A303" s="10" t="s">
        <v>734</v>
      </c>
      <c r="B303" s="10" t="s">
        <v>735</v>
      </c>
      <c r="C303" s="10" t="s">
        <v>652</v>
      </c>
      <c r="D303" s="10" t="s">
        <v>230</v>
      </c>
      <c r="E303" s="12"/>
      <c r="F303" s="12"/>
      <c r="G303" s="12">
        <v>13</v>
      </c>
      <c r="H303" s="10" t="s">
        <v>788</v>
      </c>
      <c r="I303" s="10" t="s">
        <v>36</v>
      </c>
      <c r="J303" s="12">
        <v>24</v>
      </c>
      <c r="K303" s="12">
        <v>5.0999999999999996</v>
      </c>
      <c r="L303" s="14">
        <v>39998</v>
      </c>
      <c r="M303" s="14">
        <v>40003.71</v>
      </c>
      <c r="N303" s="14" t="s">
        <v>14</v>
      </c>
      <c r="O303" s="15">
        <f>VLOOKUP(A303,'[6]CAP.CAR.AGO2023'!$A$1:$U$303,19,FALSE)</f>
        <v>3005</v>
      </c>
      <c r="P303" s="15">
        <f>VLOOKUP(A303,'[6]CAP.CAR.AGO2023'!$A$1:$U$303,20,FALSE)</f>
        <v>3005</v>
      </c>
      <c r="Q303" s="15">
        <f t="shared" si="4"/>
        <v>0</v>
      </c>
      <c r="R303" s="16">
        <v>44835</v>
      </c>
      <c r="S303" s="14" t="s">
        <v>736</v>
      </c>
    </row>
    <row r="304" spans="1:19" ht="30" x14ac:dyDescent="0.25">
      <c r="A304" s="10" t="s">
        <v>769</v>
      </c>
      <c r="B304" s="10" t="s">
        <v>770</v>
      </c>
      <c r="C304" s="10" t="s">
        <v>771</v>
      </c>
      <c r="D304" s="10" t="s">
        <v>230</v>
      </c>
      <c r="E304" s="12" t="s">
        <v>762</v>
      </c>
      <c r="F304" s="12" t="s">
        <v>758</v>
      </c>
      <c r="G304" s="12" t="s">
        <v>19</v>
      </c>
      <c r="H304" s="10" t="s">
        <v>788</v>
      </c>
      <c r="I304" s="10" t="s">
        <v>13</v>
      </c>
      <c r="J304" s="12">
        <v>12</v>
      </c>
      <c r="K304" s="12">
        <v>4.0999999999999996</v>
      </c>
      <c r="L304" s="14">
        <v>39998</v>
      </c>
      <c r="M304" s="14">
        <v>40003.71</v>
      </c>
      <c r="N304" s="14" t="s">
        <v>14</v>
      </c>
      <c r="O304" s="15">
        <f>VLOOKUP(A304,'[6]CAP.CAR.AGO2023'!$A$1:$U$303,19,FALSE)</f>
        <v>3739</v>
      </c>
      <c r="P304" s="15">
        <f>VLOOKUP(A304,'[6]CAP.CAR.AGO2023'!$A$1:$U$303,20,FALSE)</f>
        <v>2801</v>
      </c>
      <c r="Q304" s="15">
        <f t="shared" si="4"/>
        <v>938</v>
      </c>
      <c r="R304" s="16">
        <v>44835</v>
      </c>
      <c r="S304" s="14" t="s">
        <v>773</v>
      </c>
    </row>
    <row r="305" spans="1:19" ht="15" x14ac:dyDescent="0.25">
      <c r="A305" s="10" t="s">
        <v>808</v>
      </c>
      <c r="B305" s="10" t="s">
        <v>811</v>
      </c>
      <c r="C305" s="10" t="s">
        <v>816</v>
      </c>
      <c r="D305" s="10" t="s">
        <v>517</v>
      </c>
      <c r="E305" s="12"/>
      <c r="F305" s="12"/>
      <c r="G305" s="12">
        <v>12.6</v>
      </c>
      <c r="H305" s="10" t="s">
        <v>788</v>
      </c>
      <c r="I305" s="10" t="s">
        <v>36</v>
      </c>
      <c r="J305" s="12">
        <v>70</v>
      </c>
      <c r="K305" s="12">
        <v>12.1</v>
      </c>
      <c r="L305" s="14">
        <v>39966</v>
      </c>
      <c r="M305" s="14">
        <v>39942.269999999997</v>
      </c>
      <c r="N305" s="14" t="s">
        <v>14</v>
      </c>
      <c r="O305" s="15">
        <f>VLOOKUP(A305,'[6]CAP.CAR.AGO2023'!$A$1:$U$303,19,FALSE)</f>
        <v>2758</v>
      </c>
      <c r="P305" s="15">
        <f>VLOOKUP(A305,'[6]CAP.CAR.AGO2023'!$A$1:$U$303,20,FALSE)</f>
        <v>2000</v>
      </c>
      <c r="Q305" s="15">
        <f t="shared" si="4"/>
        <v>758</v>
      </c>
      <c r="R305" s="16">
        <v>37323</v>
      </c>
      <c r="S305" s="14" t="s">
        <v>814</v>
      </c>
    </row>
    <row r="306" spans="1:19" ht="15" x14ac:dyDescent="0.25">
      <c r="A306" s="10" t="s">
        <v>851</v>
      </c>
      <c r="B306" s="10" t="s">
        <v>852</v>
      </c>
      <c r="C306" s="10" t="s">
        <v>235</v>
      </c>
      <c r="D306" s="10" t="s">
        <v>230</v>
      </c>
      <c r="E306" s="12"/>
      <c r="F306" s="12"/>
      <c r="G306" s="12">
        <v>0.12</v>
      </c>
      <c r="H306" s="10" t="s">
        <v>788</v>
      </c>
      <c r="I306" s="10" t="s">
        <v>36</v>
      </c>
      <c r="J306" s="12">
        <v>70</v>
      </c>
      <c r="K306" s="12">
        <v>12.1</v>
      </c>
      <c r="L306" s="14">
        <v>39966</v>
      </c>
      <c r="M306" s="14">
        <v>0</v>
      </c>
      <c r="N306" s="14" t="s">
        <v>14</v>
      </c>
      <c r="O306" s="15">
        <f>VLOOKUP(A306,'[6]CAP.CAR.AGO2023'!$A$1:$U$303,19,FALSE)</f>
        <v>2000</v>
      </c>
      <c r="P306" s="15">
        <f>VLOOKUP(A306,'[6]CAP.CAR.AGO2023'!$A$1:$U$303,20,FALSE)</f>
        <v>1000</v>
      </c>
      <c r="Q306" s="15">
        <f t="shared" si="4"/>
        <v>1000</v>
      </c>
      <c r="R306" s="16">
        <v>37323</v>
      </c>
      <c r="S306" s="14" t="s">
        <v>853</v>
      </c>
    </row>
    <row r="307" spans="1:19" ht="15" x14ac:dyDescent="0.25">
      <c r="A307" s="10"/>
      <c r="B307" s="10"/>
      <c r="C307" s="10"/>
      <c r="D307" s="10"/>
      <c r="E307" s="12"/>
      <c r="F307" s="12"/>
      <c r="G307" s="12"/>
      <c r="H307" s="10"/>
      <c r="I307" s="10"/>
      <c r="J307" s="12"/>
      <c r="K307" s="12"/>
      <c r="L307" s="14"/>
      <c r="M307" s="14"/>
      <c r="N307" s="14"/>
      <c r="O307" s="15"/>
      <c r="P307" s="15"/>
      <c r="Q307" s="15"/>
      <c r="R307" s="16"/>
      <c r="S307" s="14"/>
    </row>
  </sheetData>
  <autoFilter ref="A4:S305" xr:uid="{00000000-0009-0000-0000-000000000000}"/>
  <mergeCells count="2">
    <mergeCell ref="A1:S1"/>
    <mergeCell ref="A2:S2"/>
  </mergeCells>
  <conditionalFormatting sqref="A95:F95 H95:I95 N95">
    <cfRule type="expression" dxfId="35" priority="35">
      <formula>#REF!="DISCATO"</formula>
    </cfRule>
  </conditionalFormatting>
  <conditionalFormatting sqref="G95">
    <cfRule type="expression" dxfId="34" priority="34">
      <formula>#REF!="DISCATO"</formula>
    </cfRule>
  </conditionalFormatting>
  <conditionalFormatting sqref="J95">
    <cfRule type="expression" dxfId="33" priority="33">
      <formula>#REF!="DISCATO"</formula>
    </cfRule>
  </conditionalFormatting>
  <conditionalFormatting sqref="N5:N94 N96:N284 N286:N287 N289:N302">
    <cfRule type="expression" dxfId="32" priority="38">
      <formula>#REF!="DISCATO"</formula>
    </cfRule>
  </conditionalFormatting>
  <conditionalFormatting sqref="L95">
    <cfRule type="expression" dxfId="31" priority="31">
      <formula>#REF!="DISCATO"</formula>
    </cfRule>
  </conditionalFormatting>
  <conditionalFormatting sqref="M95">
    <cfRule type="expression" dxfId="30" priority="30">
      <formula>#REF!="DISCATO"</formula>
    </cfRule>
  </conditionalFormatting>
  <conditionalFormatting sqref="A5:D94 G5:M94 A301:M301 G96:M284 A96:D284 C302:M302 A287:D287 G287:M287 M286 A285:B285 G289:M300 A289:D300">
    <cfRule type="expression" dxfId="29" priority="39">
      <formula>#REF!="DISCATO"</formula>
    </cfRule>
  </conditionalFormatting>
  <conditionalFormatting sqref="E5:F94 E96:F284 E287:F287 E289:F300">
    <cfRule type="expression" dxfId="28" priority="37">
      <formula>#REF!="DISCATO"</formula>
    </cfRule>
  </conditionalFormatting>
  <conditionalFormatting sqref="A302:B302">
    <cfRule type="expression" dxfId="27" priority="36">
      <formula>#REF!="DISCATO"</formula>
    </cfRule>
  </conditionalFormatting>
  <conditionalFormatting sqref="K95">
    <cfRule type="expression" dxfId="26" priority="32">
      <formula>#REF!="DISCATO"</formula>
    </cfRule>
  </conditionalFormatting>
  <conditionalFormatting sqref="S5:S94 S96:S284 S286:S287 S289:S302">
    <cfRule type="expression" dxfId="25" priority="27">
      <formula>#REF!="DISCATO"</formula>
    </cfRule>
  </conditionalFormatting>
  <conditionalFormatting sqref="S95">
    <cfRule type="expression" dxfId="24" priority="26">
      <formula>#REF!="DISCATO"</formula>
    </cfRule>
  </conditionalFormatting>
  <conditionalFormatting sqref="N303">
    <cfRule type="expression" dxfId="23" priority="24">
      <formula>#REF!="DISCATO"</formula>
    </cfRule>
  </conditionalFormatting>
  <conditionalFormatting sqref="C303:M303">
    <cfRule type="expression" dxfId="22" priority="25">
      <formula>#REF!="DISCATO"</formula>
    </cfRule>
  </conditionalFormatting>
  <conditionalFormatting sqref="A303:B303">
    <cfRule type="expression" dxfId="21" priority="23">
      <formula>#REF!="DISCATO"</formula>
    </cfRule>
  </conditionalFormatting>
  <conditionalFormatting sqref="S303">
    <cfRule type="expression" dxfId="20" priority="22">
      <formula>#REF!="DISCATO"</formula>
    </cfRule>
  </conditionalFormatting>
  <conditionalFormatting sqref="I285:N285 C285:F285">
    <cfRule type="expression" dxfId="19" priority="21">
      <formula>#REF!="DISCATO"</formula>
    </cfRule>
  </conditionalFormatting>
  <conditionalFormatting sqref="G285:H285">
    <cfRule type="expression" dxfId="18" priority="19">
      <formula>#REF!="DISCATO"</formula>
    </cfRule>
  </conditionalFormatting>
  <conditionalFormatting sqref="A286:D286 G286:L286">
    <cfRule type="expression" dxfId="17" priority="18">
      <formula>#REF!="DISCATO"</formula>
    </cfRule>
  </conditionalFormatting>
  <conditionalFormatting sqref="E286:F286">
    <cfRule type="expression" dxfId="16" priority="17">
      <formula>#REF!="DISCATO"</formula>
    </cfRule>
  </conditionalFormatting>
  <conditionalFormatting sqref="N288">
    <cfRule type="expression" dxfId="15" priority="15">
      <formula>#REF!="DISCATO"</formula>
    </cfRule>
  </conditionalFormatting>
  <conditionalFormatting sqref="G288:M288 A288:D288">
    <cfRule type="expression" dxfId="14" priority="16">
      <formula>#REF!="DISCATO"</formula>
    </cfRule>
  </conditionalFormatting>
  <conditionalFormatting sqref="E288:F288">
    <cfRule type="expression" dxfId="13" priority="14">
      <formula>#REF!="DISCATO"</formula>
    </cfRule>
  </conditionalFormatting>
  <conditionalFormatting sqref="S288">
    <cfRule type="expression" dxfId="12" priority="13">
      <formula>#REF!="DISCATO"</formula>
    </cfRule>
  </conditionalFormatting>
  <conditionalFormatting sqref="N304">
    <cfRule type="expression" dxfId="11" priority="11">
      <formula>#REF!="DISCATO"</formula>
    </cfRule>
  </conditionalFormatting>
  <conditionalFormatting sqref="C304:M304">
    <cfRule type="expression" dxfId="10" priority="12">
      <formula>#REF!="DISCATO"</formula>
    </cfRule>
  </conditionalFormatting>
  <conditionalFormatting sqref="A304:B304">
    <cfRule type="expression" dxfId="9" priority="10">
      <formula>#REF!="DISCATO"</formula>
    </cfRule>
  </conditionalFormatting>
  <conditionalFormatting sqref="S304">
    <cfRule type="expression" dxfId="8" priority="9">
      <formula>#REF!="DISCATO"</formula>
    </cfRule>
  </conditionalFormatting>
  <conditionalFormatting sqref="N305">
    <cfRule type="expression" dxfId="7" priority="7">
      <formula>#REF!="DISCATO"</formula>
    </cfRule>
  </conditionalFormatting>
  <conditionalFormatting sqref="C305:M305">
    <cfRule type="expression" dxfId="6" priority="8">
      <formula>#REF!="DISCATO"</formula>
    </cfRule>
  </conditionalFormatting>
  <conditionalFormatting sqref="A305:B305">
    <cfRule type="expression" dxfId="5" priority="6">
      <formula>#REF!="DISCATO"</formula>
    </cfRule>
  </conditionalFormatting>
  <conditionalFormatting sqref="S305">
    <cfRule type="expression" dxfId="4" priority="5">
      <formula>#REF!="DISCATO"</formula>
    </cfRule>
  </conditionalFormatting>
  <conditionalFormatting sqref="N306:N307">
    <cfRule type="expression" dxfId="3" priority="3">
      <formula>#REF!="DISCATO"</formula>
    </cfRule>
  </conditionalFormatting>
  <conditionalFormatting sqref="C306:M307">
    <cfRule type="expression" dxfId="2" priority="4">
      <formula>#REF!="DISCATO"</formula>
    </cfRule>
  </conditionalFormatting>
  <conditionalFormatting sqref="A306:B307">
    <cfRule type="expression" dxfId="1" priority="2">
      <formula>#REF!="DISCATO"</formula>
    </cfRule>
  </conditionalFormatting>
  <conditionalFormatting sqref="S306:S307">
    <cfRule type="expression" dxfId="0" priority="1">
      <formula>#REF!="DISCATO"</formula>
    </cfRule>
  </conditionalFormatting>
  <printOptions horizontalCentered="1"/>
  <pageMargins left="0.59055118110236227" right="0.59055118110236227" top="0.59055118110236227" bottom="0.59055118110236227" header="0" footer="0.31496062992125984"/>
  <pageSetup paperSize="9" scale="22" fitToHeight="0" orientation="portrait" r:id="rId1"/>
  <headerFooter>
    <oddFooter>Pagina &amp;P di &amp;N</oddFooter>
  </headerFooter>
  <rowBreaks count="1" manualBreakCount="1">
    <brk id="16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PdR 31_07_2023</vt:lpstr>
      <vt:lpstr>'PdR 31_07_2023'!Area_stampa</vt:lpstr>
      <vt:lpstr>'PdR 31_07_2023'!Titoli_stampa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Carmelo Fallone</dc:creator>
  <cp:lastModifiedBy>Claudia Martini</cp:lastModifiedBy>
  <cp:lastPrinted>2023-06-08T12:51:41Z</cp:lastPrinted>
  <dcterms:created xsi:type="dcterms:W3CDTF">2015-06-29T12:16:56Z</dcterms:created>
  <dcterms:modified xsi:type="dcterms:W3CDTF">2023-07-31T10:20:05Z</dcterms:modified>
</cp:coreProperties>
</file>